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J268" i="1" l="1"/>
  <c r="H440" i="1"/>
  <c r="J317" i="1"/>
  <c r="H489" i="1"/>
  <c r="G268" i="1"/>
  <c r="G342" i="1"/>
  <c r="H367" i="1"/>
  <c r="F392" i="1"/>
  <c r="G417" i="1"/>
  <c r="J489" i="1"/>
  <c r="F317" i="1"/>
  <c r="L465" i="1"/>
  <c r="J440" i="1"/>
  <c r="G293" i="1"/>
  <c r="H268" i="1"/>
  <c r="I293" i="1"/>
  <c r="F268" i="1"/>
  <c r="G465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I100" i="1" s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L29" i="1"/>
  <c r="J15" i="1"/>
  <c r="I15" i="1"/>
  <c r="G15" i="1"/>
  <c r="J77" i="1" l="1"/>
  <c r="F100" i="1"/>
  <c r="J100" i="1"/>
  <c r="I77" i="1"/>
  <c r="L100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G490" i="1"/>
  <c r="I490" i="1"/>
  <c r="J490" i="1"/>
  <c r="H490" i="1"/>
</calcChain>
</file>

<file path=xl/sharedStrings.xml><?xml version="1.0" encoding="utf-8"?>
<sst xmlns="http://schemas.openxmlformats.org/spreadsheetml/2006/main" count="475" uniqueCount="94">
  <si>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</si>
  <si>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</si>
  <si>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</si>
  <si>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</si>
  <si>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</si>
  <si>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</si>
  <si>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</si>
  <si>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</si>
  <si>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</si>
  <si>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</si>
  <si>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</si>
  <si>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</si>
  <si>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</si>
  <si>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</si>
  <si>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</si>
  <si>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</si>
  <si>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</si>
  <si>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</si>
  <si>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</si>
  <si>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</si>
  <si>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</si>
  <si>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</si>
  <si>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</si>
  <si>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</si>
  <si>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</si>
  <si>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</si>
  <si>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</si>
  <si>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</si>
  <si>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</si>
  <si>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</si>
  <si>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</si>
  <si>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</si>
  <si>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</si>
  <si>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</si>
  <si>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</si>
  <si>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</si>
  <si>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</si>
  <si>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</si>
  <si>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</si>
  <si>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</si>
  <si>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</si>
  <si>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хлеб пшеничный</t>
  </si>
  <si>
    <t>ПР</t>
  </si>
  <si>
    <t>гарнир гречневый</t>
  </si>
  <si>
    <t>рассольник "ленинградский"</t>
  </si>
  <si>
    <t>компот из кураги</t>
  </si>
  <si>
    <t>рис припущенный</t>
  </si>
  <si>
    <t>выпечка</t>
  </si>
  <si>
    <t>булочка</t>
  </si>
  <si>
    <t>плов из филе курицы</t>
  </si>
  <si>
    <t>борщ из свежей капусты</t>
  </si>
  <si>
    <t>54-12м</t>
  </si>
  <si>
    <t>картофельное пюре</t>
  </si>
  <si>
    <t>печень "пикантная"</t>
  </si>
  <si>
    <t>чай с лимоном 200/10</t>
  </si>
  <si>
    <t>сладкое</t>
  </si>
  <si>
    <t>кондитерское изделие</t>
  </si>
  <si>
    <t>бигус школьный с курицей</t>
  </si>
  <si>
    <t>гуляш из говядины</t>
  </si>
  <si>
    <t>суп гороховый с колбасой</t>
  </si>
  <si>
    <t>каша молочная рисовая</t>
  </si>
  <si>
    <t>булочка посыпушка</t>
  </si>
  <si>
    <t>суп с макаронным изделиями с курицей</t>
  </si>
  <si>
    <t>булочка с сыром 50/20</t>
  </si>
  <si>
    <t>тефтели из мяса курицы с соусом 80/20</t>
  </si>
  <si>
    <t>сосиска отварная с соусом 70/25</t>
  </si>
  <si>
    <t>жаркое по-домашнему</t>
  </si>
  <si>
    <t>МКОУ "Сузунская СОШ №1"</t>
  </si>
  <si>
    <t>Директор школы</t>
  </si>
  <si>
    <t>Кулигин А.В.</t>
  </si>
  <si>
    <t>каша молочная манная</t>
  </si>
  <si>
    <t>булочка с сыром</t>
  </si>
  <si>
    <t>рагу из мяса курицы</t>
  </si>
  <si>
    <t>булочка плюшка</t>
  </si>
  <si>
    <t>мясо куринное тушеное в соусе</t>
  </si>
  <si>
    <t>компот из смеси сухофруктор</t>
  </si>
  <si>
    <t>чай с лимоном</t>
  </si>
  <si>
    <t>компот из смеси сухофруктов</t>
  </si>
  <si>
    <t>булочка с повидлом</t>
  </si>
  <si>
    <t>каша молочная пшенная</t>
  </si>
  <si>
    <t>булочка с вареной сгущенкой</t>
  </si>
  <si>
    <t>компот с курагой</t>
  </si>
  <si>
    <t>каша молочная Дружба</t>
  </si>
  <si>
    <t>компот ягодный</t>
  </si>
  <si>
    <t>булочка с колбасой 80</t>
  </si>
  <si>
    <r>
      <t xml:space="preserve">булочка </t>
    </r>
    <r>
      <rPr>
        <sz val="10"/>
        <rFont val="Arial"/>
        <family val="2"/>
        <charset val="204"/>
      </rPr>
      <t>с повидлом</t>
    </r>
  </si>
  <si>
    <r>
      <t xml:space="preserve">котлета "курочка ряба" </t>
    </r>
    <r>
      <rPr>
        <sz val="10"/>
        <rFont val="Arial"/>
        <family val="2"/>
        <charset val="204"/>
      </rPr>
      <t>80/20</t>
    </r>
  </si>
  <si>
    <r>
      <t xml:space="preserve">макароны отварные </t>
    </r>
    <r>
      <rPr>
        <sz val="10"/>
        <rFont val="Arial"/>
        <family val="2"/>
        <charset val="204"/>
      </rPr>
      <t>с маслом</t>
    </r>
  </si>
  <si>
    <r>
      <t xml:space="preserve">компот из </t>
    </r>
    <r>
      <rPr>
        <sz val="10"/>
        <rFont val="Arial"/>
        <family val="2"/>
        <charset val="204"/>
      </rPr>
      <t>свежих плодов (яблок)</t>
    </r>
  </si>
  <si>
    <t>горбуша под сыром 80/20</t>
  </si>
  <si>
    <r>
      <t>макароны отварные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с маслом</t>
    </r>
  </si>
  <si>
    <r>
      <t>булочка с</t>
    </r>
    <r>
      <rPr>
        <sz val="10"/>
        <rFont val="Arial"/>
        <family val="2"/>
        <charset val="204"/>
      </rPr>
      <t xml:space="preserve"> повидлом</t>
    </r>
  </si>
  <si>
    <t>Компот из свежих плодов (яблок)</t>
  </si>
  <si>
    <t>макароны отварные с сыром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</si>
</sst>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2" borderId="2" xfId="0" applyFont="1" applyFill="1" applyBorder="1" applyProtection="1">
      <protection locked="0"/>
    </xf>
    <xf numFmtId="0" fontId="5" fillId="0" borderId="1" xfId="0" applyFont="1" applyBorder="1"/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2" borderId="2" xfId="0" applyFont="1" applyFill="1" applyBorder="1" applyProtection="1">
      <protection locked="0"/>
    </xf>
    <xf numFmtId="0" fontId="3" fillId="0" borderId="1" xfId="0" applyFont="1" applyBorder="1"/>
    <xf numFmtId="0" fontId="16" fillId="0" borderId="0" xfId="0" applyFont="1"/>
    <xf numFmtId="0" fontId="17" fillId="0" borderId="0" xfId="0" applyFont="1"/>
    <xf numFmtId="0" fontId="18" fillId="2" borderId="2" xfId="0" applyFont="1" applyFill="1" applyBorder="1" applyProtection="1"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2" xfId="0" applyFont="1" applyBorder="1"/>
    <xf numFmtId="0" fontId="19" fillId="2" borderId="1" xfId="0" applyFont="1" applyFill="1" applyBorder="1" applyAlignment="1" applyProtection="1">
      <alignment vertical="top" wrapText="1"/>
      <protection locked="0"/>
    </xf>
    <xf numFmtId="0" fontId="18" fillId="0" borderId="2" xfId="0" applyFont="1" applyBorder="1"/>
    <xf numFmtId="0" fontId="18" fillId="0" borderId="1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0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M467" sqref="M4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67</v>
      </c>
      <c r="D1" s="76"/>
      <c r="E1" s="76"/>
      <c r="F1" s="12" t="s">
        <v>16</v>
      </c>
      <c r="G1" s="2" t="s">
        <v>17</v>
      </c>
      <c r="H1" s="77" t="s">
        <v>68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69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70</v>
      </c>
      <c r="F6" s="39">
        <v>250</v>
      </c>
      <c r="G6" s="39">
        <v>6.08</v>
      </c>
      <c r="H6" s="39">
        <v>11.18</v>
      </c>
      <c r="I6" s="39">
        <v>43.46</v>
      </c>
      <c r="J6" s="39">
        <v>298.8</v>
      </c>
      <c r="K6" s="40">
        <v>175</v>
      </c>
      <c r="L6" s="57">
        <v>24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0.1</v>
      </c>
      <c r="H8" s="42">
        <v>0</v>
      </c>
      <c r="I8" s="42">
        <v>15</v>
      </c>
      <c r="J8" s="42">
        <v>60.4</v>
      </c>
      <c r="K8" s="43">
        <v>379</v>
      </c>
      <c r="L8" s="58">
        <v>5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30</v>
      </c>
      <c r="G9" s="42">
        <v>2.2999999999999998</v>
      </c>
      <c r="H9" s="42">
        <v>0.2</v>
      </c>
      <c r="I9" s="42">
        <v>14.8</v>
      </c>
      <c r="J9" s="42">
        <v>70.2</v>
      </c>
      <c r="K9" s="52" t="s">
        <v>42</v>
      </c>
      <c r="L9" s="42">
        <v>3</v>
      </c>
    </row>
    <row r="10" spans="1:12" ht="15" x14ac:dyDescent="0.25">
      <c r="A10" s="23"/>
      <c r="B10" s="15"/>
      <c r="C10" s="11"/>
      <c r="D10" s="7" t="s">
        <v>47</v>
      </c>
      <c r="E10" s="51" t="s">
        <v>71</v>
      </c>
      <c r="F10" s="42">
        <v>70</v>
      </c>
      <c r="G10" s="42">
        <v>9.74</v>
      </c>
      <c r="H10" s="42">
        <v>7.82</v>
      </c>
      <c r="I10" s="42">
        <v>26.91</v>
      </c>
      <c r="J10" s="42">
        <v>216.98</v>
      </c>
      <c r="K10" s="52" t="s">
        <v>42</v>
      </c>
      <c r="L10" s="58">
        <v>25</v>
      </c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18.22</v>
      </c>
      <c r="H15" s="19">
        <f t="shared" si="0"/>
        <v>19.2</v>
      </c>
      <c r="I15" s="19">
        <f t="shared" si="0"/>
        <v>100.17</v>
      </c>
      <c r="J15" s="19">
        <f t="shared" si="0"/>
        <v>646.38</v>
      </c>
      <c r="K15" s="25"/>
      <c r="L15" s="19"/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 ht="15" x14ac:dyDescent="0.25">
      <c r="A18" s="23"/>
      <c r="B18" s="15"/>
      <c r="C18" s="11"/>
      <c r="D18" s="7" t="s">
        <v>28</v>
      </c>
      <c r="E18" s="51"/>
      <c r="F18" s="42"/>
      <c r="G18" s="42"/>
      <c r="H18" s="42"/>
      <c r="I18" s="42"/>
      <c r="J18" s="42"/>
      <c r="K18" s="43"/>
      <c r="L18" s="42"/>
    </row>
    <row r="19" spans="1:13" ht="15" x14ac:dyDescent="0.25">
      <c r="A19" s="23"/>
      <c r="B19" s="15"/>
      <c r="C19" s="11"/>
      <c r="D19" s="7" t="s">
        <v>29</v>
      </c>
      <c r="E19" s="51"/>
      <c r="F19" s="42"/>
      <c r="G19" s="42"/>
      <c r="H19" s="42"/>
      <c r="I19" s="42"/>
      <c r="J19" s="42"/>
      <c r="K19" s="43"/>
      <c r="L19" s="42"/>
    </row>
    <row r="20" spans="1:13" ht="15" x14ac:dyDescent="0.25">
      <c r="A20" s="23"/>
      <c r="B20" s="15"/>
      <c r="C20" s="11"/>
      <c r="D20" s="7" t="s">
        <v>30</v>
      </c>
      <c r="E20" s="51"/>
      <c r="F20" s="42"/>
      <c r="G20" s="42"/>
      <c r="H20" s="42"/>
      <c r="I20" s="42"/>
      <c r="J20" s="42"/>
      <c r="K20" s="43"/>
      <c r="L20" s="42"/>
    </row>
    <row r="21" spans="1:13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3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3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3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3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3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v>57</v>
      </c>
    </row>
    <row r="29" spans="1:13" ht="15" x14ac:dyDescent="0.2">
      <c r="A29" s="29">
        <f>A6</f>
        <v>1</v>
      </c>
      <c r="B29" s="30">
        <f>B6</f>
        <v>1</v>
      </c>
      <c r="C29" s="73" t="s">
        <v>4</v>
      </c>
      <c r="D29" s="74"/>
      <c r="E29" s="31"/>
      <c r="F29" s="32">
        <f>F15+F28</f>
        <v>550</v>
      </c>
      <c r="G29" s="32">
        <f t="shared" ref="G29:J29" si="2">G15+G28</f>
        <v>18.22</v>
      </c>
      <c r="H29" s="32">
        <f t="shared" si="2"/>
        <v>19.2</v>
      </c>
      <c r="I29" s="32">
        <f t="shared" si="2"/>
        <v>100.17</v>
      </c>
      <c r="J29" s="32">
        <f t="shared" si="2"/>
        <v>646.38</v>
      </c>
      <c r="K29" s="32"/>
      <c r="L29" s="32">
        <f t="shared" ref="L29" si="3">L15+L28</f>
        <v>57</v>
      </c>
    </row>
    <row r="30" spans="1:13" ht="15" x14ac:dyDescent="0.25">
      <c r="A30" s="14">
        <v>1</v>
      </c>
      <c r="B30" s="15">
        <v>2</v>
      </c>
      <c r="C30" s="22" t="s">
        <v>20</v>
      </c>
      <c r="D30" s="67" t="s">
        <v>21</v>
      </c>
      <c r="E30" s="50" t="s">
        <v>72</v>
      </c>
      <c r="F30" s="39">
        <v>200</v>
      </c>
      <c r="G30" s="39">
        <v>11.44</v>
      </c>
      <c r="H30" s="39">
        <v>17.2</v>
      </c>
      <c r="I30" s="39">
        <v>12.4</v>
      </c>
      <c r="J30" s="39">
        <v>250.16</v>
      </c>
      <c r="K30" s="40">
        <v>271</v>
      </c>
      <c r="L30" s="39">
        <v>66</v>
      </c>
      <c r="M30" s="63"/>
    </row>
    <row r="31" spans="1:13" ht="15" x14ac:dyDescent="0.25">
      <c r="A31" s="14"/>
      <c r="B31" s="15"/>
      <c r="C31" s="11"/>
      <c r="D31" s="54" t="s">
        <v>29</v>
      </c>
      <c r="E31" s="51"/>
      <c r="F31" s="42"/>
      <c r="G31" s="42"/>
      <c r="H31" s="42"/>
      <c r="I31" s="42"/>
      <c r="J31" s="42"/>
      <c r="K31" s="43"/>
      <c r="L31" s="42"/>
    </row>
    <row r="32" spans="1:13" ht="15" x14ac:dyDescent="0.25">
      <c r="A32" s="14"/>
      <c r="B32" s="15"/>
      <c r="C32" s="11"/>
      <c r="D32" s="68" t="s">
        <v>22</v>
      </c>
      <c r="E32" s="51" t="s">
        <v>45</v>
      </c>
      <c r="F32" s="42">
        <v>200</v>
      </c>
      <c r="G32" s="42">
        <v>1</v>
      </c>
      <c r="H32" s="42">
        <v>0</v>
      </c>
      <c r="I32" s="42">
        <v>24.84</v>
      </c>
      <c r="J32" s="42">
        <v>102.9</v>
      </c>
      <c r="K32" s="43">
        <v>375</v>
      </c>
      <c r="L32" s="42">
        <v>15</v>
      </c>
      <c r="M32" s="62"/>
    </row>
    <row r="33" spans="1:13" ht="15" x14ac:dyDescent="0.25">
      <c r="A33" s="14"/>
      <c r="B33" s="15"/>
      <c r="C33" s="11"/>
      <c r="D33" s="7" t="s">
        <v>23</v>
      </c>
      <c r="E33" s="51" t="s">
        <v>41</v>
      </c>
      <c r="F33" s="42">
        <v>30</v>
      </c>
      <c r="G33" s="42">
        <v>2.2999999999999998</v>
      </c>
      <c r="H33" s="42">
        <v>0.2</v>
      </c>
      <c r="I33" s="42">
        <v>14.8</v>
      </c>
      <c r="J33" s="42">
        <v>70.2</v>
      </c>
      <c r="K33" s="52" t="s">
        <v>42</v>
      </c>
      <c r="L33" s="42">
        <v>3</v>
      </c>
    </row>
    <row r="34" spans="1:13" ht="15" x14ac:dyDescent="0.25">
      <c r="A34" s="14"/>
      <c r="B34" s="15"/>
      <c r="C34" s="11"/>
      <c r="D34" s="7" t="s">
        <v>47</v>
      </c>
      <c r="E34" s="65" t="s">
        <v>73</v>
      </c>
      <c r="F34" s="66">
        <v>70</v>
      </c>
      <c r="G34" s="42">
        <v>3.39</v>
      </c>
      <c r="H34" s="42">
        <v>6.98</v>
      </c>
      <c r="I34" s="42">
        <v>21.06</v>
      </c>
      <c r="J34" s="42">
        <v>231.02</v>
      </c>
      <c r="K34" s="43">
        <v>302</v>
      </c>
      <c r="L34" s="42">
        <v>12.2</v>
      </c>
      <c r="M34" s="62"/>
    </row>
    <row r="35" spans="1:13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3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3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3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3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4">SUM(G30:G38)</f>
        <v>18.13</v>
      </c>
      <c r="H39" s="19">
        <f t="shared" ref="H39" si="5">SUM(H30:H38)</f>
        <v>24.38</v>
      </c>
      <c r="I39" s="19">
        <f t="shared" ref="I39" si="6">SUM(I30:I38)</f>
        <v>73.100000000000009</v>
      </c>
      <c r="J39" s="19">
        <f t="shared" ref="J39:L39" si="7">SUM(J30:J38)</f>
        <v>654.28</v>
      </c>
      <c r="K39" s="25"/>
      <c r="L39" s="19">
        <f t="shared" si="7"/>
        <v>96.2</v>
      </c>
    </row>
    <row r="40" spans="1:13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3" ht="15" x14ac:dyDescent="0.2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3" ht="15" x14ac:dyDescent="0.2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3" ht="15" x14ac:dyDescent="0.2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3" ht="15" x14ac:dyDescent="0.2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3" ht="15" x14ac:dyDescent="0.2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3" ht="15" x14ac:dyDescent="0.25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3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3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3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3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3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3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3" ht="15.75" customHeight="1" x14ac:dyDescent="0.2">
      <c r="A53" s="33">
        <f>A30</f>
        <v>1</v>
      </c>
      <c r="B53" s="33">
        <f>B30</f>
        <v>2</v>
      </c>
      <c r="C53" s="73" t="s">
        <v>4</v>
      </c>
      <c r="D53" s="74"/>
      <c r="E53" s="31"/>
      <c r="F53" s="32">
        <f>F39+F52</f>
        <v>500</v>
      </c>
      <c r="G53" s="32">
        <f t="shared" ref="G53" si="12">G39+G52</f>
        <v>18.13</v>
      </c>
      <c r="H53" s="32">
        <f t="shared" ref="H53" si="13">H39+H52</f>
        <v>24.38</v>
      </c>
      <c r="I53" s="32">
        <f t="shared" ref="I53" si="14">I39+I52</f>
        <v>73.100000000000009</v>
      </c>
      <c r="J53" s="32">
        <f t="shared" ref="J53:L53" si="15">J39+J52</f>
        <v>654.28</v>
      </c>
      <c r="K53" s="32"/>
      <c r="L53" s="32">
        <f t="shared" si="15"/>
        <v>96.2</v>
      </c>
    </row>
    <row r="54" spans="1:13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0" t="s">
        <v>44</v>
      </c>
      <c r="F54" s="39">
        <v>250</v>
      </c>
      <c r="G54" s="39">
        <v>2.02</v>
      </c>
      <c r="H54" s="39">
        <v>5.09</v>
      </c>
      <c r="I54" s="39">
        <v>11.98</v>
      </c>
      <c r="J54" s="39">
        <v>107.3</v>
      </c>
      <c r="K54" s="40">
        <v>96</v>
      </c>
      <c r="L54" s="39">
        <v>25</v>
      </c>
    </row>
    <row r="55" spans="1:13" ht="15" x14ac:dyDescent="0.25">
      <c r="A55" s="23"/>
      <c r="B55" s="15"/>
      <c r="C55" s="11"/>
      <c r="D55" s="54" t="s">
        <v>47</v>
      </c>
      <c r="E55" s="51" t="s">
        <v>84</v>
      </c>
      <c r="F55" s="42">
        <v>80</v>
      </c>
      <c r="G55" s="42">
        <v>9.6300000000000008</v>
      </c>
      <c r="H55" s="42">
        <v>13.95</v>
      </c>
      <c r="I55" s="42">
        <v>27</v>
      </c>
      <c r="J55" s="42">
        <v>272.07</v>
      </c>
      <c r="K55" s="43" t="s">
        <v>42</v>
      </c>
      <c r="L55" s="42">
        <v>30</v>
      </c>
    </row>
    <row r="56" spans="1:13" ht="15" x14ac:dyDescent="0.25">
      <c r="A56" s="23"/>
      <c r="B56" s="15"/>
      <c r="C56" s="11"/>
      <c r="D56" s="68" t="s">
        <v>22</v>
      </c>
      <c r="E56" s="51" t="s">
        <v>40</v>
      </c>
      <c r="F56" s="42">
        <v>200</v>
      </c>
      <c r="G56" s="42">
        <v>0</v>
      </c>
      <c r="H56" s="42">
        <v>0</v>
      </c>
      <c r="I56" s="42">
        <v>15</v>
      </c>
      <c r="J56" s="42">
        <v>60</v>
      </c>
      <c r="K56" s="43">
        <v>379</v>
      </c>
      <c r="L56" s="42">
        <v>5</v>
      </c>
      <c r="M56" s="63"/>
    </row>
    <row r="57" spans="1:13" ht="15" x14ac:dyDescent="0.25">
      <c r="A57" s="23"/>
      <c r="B57" s="15"/>
      <c r="C57" s="11"/>
      <c r="D57" s="7" t="s">
        <v>23</v>
      </c>
      <c r="E57" s="51" t="s">
        <v>41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70.2</v>
      </c>
      <c r="K57" s="52" t="s">
        <v>42</v>
      </c>
      <c r="L57" s="42">
        <v>3</v>
      </c>
    </row>
    <row r="58" spans="1:13" ht="15" x14ac:dyDescent="0.25">
      <c r="A58" s="23"/>
      <c r="B58" s="15"/>
      <c r="C58" s="11"/>
      <c r="D58" s="7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3" ht="15" x14ac:dyDescent="0.25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3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3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3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3" ht="15" x14ac:dyDescent="0.25">
      <c r="A63" s="24"/>
      <c r="B63" s="17"/>
      <c r="C63" s="8"/>
      <c r="D63" s="18" t="s">
        <v>33</v>
      </c>
      <c r="E63" s="9"/>
      <c r="F63" s="19">
        <f>SUM(F54:F62)</f>
        <v>560</v>
      </c>
      <c r="G63" s="19">
        <f t="shared" ref="G63" si="16">SUM(G54:G62)</f>
        <v>13.95</v>
      </c>
      <c r="H63" s="19">
        <f t="shared" ref="H63" si="17">SUM(H54:H62)</f>
        <v>19.239999999999998</v>
      </c>
      <c r="I63" s="19">
        <f t="shared" ref="I63" si="18">SUM(I54:I62)</f>
        <v>68.78</v>
      </c>
      <c r="J63" s="19">
        <f t="shared" ref="J63:L63" si="19">SUM(J54:J62)</f>
        <v>509.57</v>
      </c>
      <c r="K63" s="25"/>
      <c r="L63" s="19">
        <f t="shared" si="19"/>
        <v>63</v>
      </c>
    </row>
    <row r="64" spans="1:13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1"/>
      <c r="F64" s="42"/>
      <c r="G64" s="42"/>
      <c r="H64" s="42"/>
      <c r="I64" s="42"/>
      <c r="J64" s="42"/>
      <c r="K64" s="43"/>
      <c r="L64" s="42"/>
    </row>
    <row r="65" spans="1:13" ht="15" x14ac:dyDescent="0.25">
      <c r="A65" s="23"/>
      <c r="B65" s="15"/>
      <c r="C65" s="11"/>
      <c r="D65" s="7" t="s">
        <v>27</v>
      </c>
      <c r="E65" s="41"/>
      <c r="F65" s="42"/>
      <c r="G65" s="42"/>
      <c r="H65" s="42"/>
      <c r="I65" s="42"/>
      <c r="J65" s="42"/>
      <c r="K65" s="43"/>
      <c r="L65" s="42"/>
    </row>
    <row r="66" spans="1:13" ht="15" x14ac:dyDescent="0.25">
      <c r="A66" s="23"/>
      <c r="B66" s="15"/>
      <c r="C66" s="11"/>
      <c r="D66" s="7" t="s">
        <v>28</v>
      </c>
      <c r="E66" s="41"/>
      <c r="F66" s="42"/>
      <c r="G66" s="42"/>
      <c r="H66" s="42"/>
      <c r="I66" s="42"/>
      <c r="J66" s="42"/>
      <c r="K66" s="43"/>
      <c r="L66" s="42"/>
    </row>
    <row r="67" spans="1:13" ht="15" x14ac:dyDescent="0.25">
      <c r="A67" s="23"/>
      <c r="B67" s="15"/>
      <c r="C67" s="11"/>
      <c r="D67" s="7" t="s">
        <v>29</v>
      </c>
      <c r="E67" s="41"/>
      <c r="F67" s="42"/>
      <c r="G67" s="42"/>
      <c r="H67" s="42"/>
      <c r="I67" s="42"/>
      <c r="J67" s="42"/>
      <c r="K67" s="43"/>
      <c r="L67" s="42"/>
    </row>
    <row r="68" spans="1:13" ht="15" x14ac:dyDescent="0.25">
      <c r="A68" s="23"/>
      <c r="B68" s="15"/>
      <c r="C68" s="11"/>
      <c r="D68" s="7" t="s">
        <v>30</v>
      </c>
      <c r="E68" s="41"/>
      <c r="F68" s="42"/>
      <c r="G68" s="42"/>
      <c r="H68" s="42"/>
      <c r="I68" s="42"/>
      <c r="J68" s="42"/>
      <c r="K68" s="43"/>
      <c r="L68" s="42"/>
    </row>
    <row r="69" spans="1:13" ht="15" x14ac:dyDescent="0.25">
      <c r="A69" s="23"/>
      <c r="B69" s="15"/>
      <c r="C69" s="11"/>
      <c r="D69" s="7" t="s">
        <v>31</v>
      </c>
      <c r="E69" s="41"/>
      <c r="F69" s="42"/>
      <c r="G69" s="42"/>
      <c r="H69" s="42"/>
      <c r="I69" s="42"/>
      <c r="J69" s="42"/>
      <c r="K69" s="43"/>
      <c r="L69" s="42"/>
    </row>
    <row r="70" spans="1:13" ht="15" x14ac:dyDescent="0.25">
      <c r="A70" s="23"/>
      <c r="B70" s="15"/>
      <c r="C70" s="11"/>
      <c r="D70" s="7" t="s">
        <v>32</v>
      </c>
      <c r="E70" s="41"/>
      <c r="F70" s="42"/>
      <c r="G70" s="42"/>
      <c r="H70" s="42"/>
      <c r="I70" s="42"/>
      <c r="J70" s="42"/>
      <c r="K70" s="43"/>
      <c r="L70" s="42"/>
    </row>
    <row r="71" spans="1:13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3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3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3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3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3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3" ht="15.75" customHeight="1" x14ac:dyDescent="0.2">
      <c r="A77" s="29">
        <f>A54</f>
        <v>1</v>
      </c>
      <c r="B77" s="30">
        <f>B54</f>
        <v>3</v>
      </c>
      <c r="C77" s="73" t="s">
        <v>4</v>
      </c>
      <c r="D77" s="74"/>
      <c r="E77" s="31"/>
      <c r="F77" s="32">
        <f>F63+F76</f>
        <v>560</v>
      </c>
      <c r="G77" s="32">
        <f t="shared" ref="G77" si="24">G63+G76</f>
        <v>13.95</v>
      </c>
      <c r="H77" s="32">
        <f t="shared" ref="H77" si="25">H63+H76</f>
        <v>19.239999999999998</v>
      </c>
      <c r="I77" s="32">
        <f t="shared" ref="I77" si="26">I63+I76</f>
        <v>68.78</v>
      </c>
      <c r="J77" s="32">
        <f t="shared" ref="J77:L77" si="27">J63+J76</f>
        <v>509.57</v>
      </c>
      <c r="K77" s="32"/>
      <c r="L77" s="32">
        <f t="shared" si="27"/>
        <v>63</v>
      </c>
    </row>
    <row r="78" spans="1:13" ht="15" x14ac:dyDescent="0.25">
      <c r="A78" s="20">
        <v>1</v>
      </c>
      <c r="B78" s="21">
        <v>4</v>
      </c>
      <c r="C78" s="22" t="s">
        <v>20</v>
      </c>
      <c r="D78" s="55" t="s">
        <v>28</v>
      </c>
      <c r="E78" s="50" t="s">
        <v>74</v>
      </c>
      <c r="F78" s="39">
        <v>100</v>
      </c>
      <c r="G78" s="39">
        <v>10.93</v>
      </c>
      <c r="H78" s="39">
        <v>10.47</v>
      </c>
      <c r="I78" s="39">
        <v>2.93</v>
      </c>
      <c r="J78" s="39">
        <v>149.69999999999999</v>
      </c>
      <c r="K78" s="40">
        <v>290</v>
      </c>
      <c r="L78" s="39">
        <v>55</v>
      </c>
    </row>
    <row r="79" spans="1:13" ht="15" x14ac:dyDescent="0.25">
      <c r="A79" s="23"/>
      <c r="B79" s="15"/>
      <c r="C79" s="11"/>
      <c r="D79" s="54" t="s">
        <v>29</v>
      </c>
      <c r="E79" s="51" t="s">
        <v>46</v>
      </c>
      <c r="F79" s="58">
        <v>180</v>
      </c>
      <c r="G79" s="42">
        <v>3.6</v>
      </c>
      <c r="H79" s="42">
        <v>4.2</v>
      </c>
      <c r="I79" s="42">
        <v>36.6</v>
      </c>
      <c r="J79" s="42">
        <v>198.6</v>
      </c>
      <c r="K79" s="43">
        <v>305</v>
      </c>
      <c r="L79" s="42">
        <v>15</v>
      </c>
      <c r="M79" s="63"/>
    </row>
    <row r="80" spans="1:13" ht="15" x14ac:dyDescent="0.25">
      <c r="A80" s="23"/>
      <c r="B80" s="15"/>
      <c r="C80" s="11"/>
      <c r="D80" s="7" t="s">
        <v>22</v>
      </c>
      <c r="E80" s="51" t="s">
        <v>75</v>
      </c>
      <c r="F80" s="42">
        <v>200</v>
      </c>
      <c r="G80" s="42">
        <v>0.6</v>
      </c>
      <c r="H80" s="42">
        <v>0.1</v>
      </c>
      <c r="I80" s="42">
        <v>32.01</v>
      </c>
      <c r="J80" s="42">
        <v>131.34</v>
      </c>
      <c r="K80" s="43">
        <v>377</v>
      </c>
      <c r="L80" s="42">
        <v>10</v>
      </c>
    </row>
    <row r="81" spans="1:12" ht="15" x14ac:dyDescent="0.25">
      <c r="A81" s="23"/>
      <c r="B81" s="15"/>
      <c r="C81" s="11"/>
      <c r="D81" s="7" t="s">
        <v>23</v>
      </c>
      <c r="E81" s="51" t="s">
        <v>41</v>
      </c>
      <c r="F81" s="42">
        <v>30</v>
      </c>
      <c r="G81" s="42">
        <v>2.2999999999999998</v>
      </c>
      <c r="H81" s="42">
        <v>0.2</v>
      </c>
      <c r="I81" s="42">
        <v>14.8</v>
      </c>
      <c r="J81" s="42">
        <v>70.2</v>
      </c>
      <c r="K81" s="52" t="s">
        <v>42</v>
      </c>
      <c r="L81" s="42">
        <v>3</v>
      </c>
    </row>
    <row r="82" spans="1:12" ht="15" x14ac:dyDescent="0.25">
      <c r="A82" s="23"/>
      <c r="B82" s="15"/>
      <c r="C82" s="11"/>
      <c r="D82" s="7" t="s">
        <v>24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510</v>
      </c>
      <c r="G87" s="19">
        <f t="shared" ref="G87" si="28">SUM(G78:G86)</f>
        <v>17.43</v>
      </c>
      <c r="H87" s="19">
        <f t="shared" ref="H87" si="29">SUM(H78:H86)</f>
        <v>14.97</v>
      </c>
      <c r="I87" s="19">
        <f t="shared" ref="I87" si="30">SUM(I78:I86)</f>
        <v>86.339999999999989</v>
      </c>
      <c r="J87" s="19">
        <f t="shared" ref="J87:L87" si="31">SUM(J78:J86)</f>
        <v>549.84</v>
      </c>
      <c r="K87" s="25"/>
      <c r="L87" s="19">
        <f t="shared" si="31"/>
        <v>83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32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3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3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3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3" ht="15.75" customHeight="1" x14ac:dyDescent="0.2">
      <c r="A100" s="29">
        <f>A78</f>
        <v>1</v>
      </c>
      <c r="B100" s="30">
        <f>B78</f>
        <v>4</v>
      </c>
      <c r="C100" s="73" t="s">
        <v>4</v>
      </c>
      <c r="D100" s="74"/>
      <c r="E100" s="31"/>
      <c r="F100" s="32">
        <f>F87+F99</f>
        <v>510</v>
      </c>
      <c r="G100" s="32">
        <f t="shared" ref="G100" si="36">G87+G99</f>
        <v>17.43</v>
      </c>
      <c r="H100" s="32">
        <f t="shared" ref="H100" si="37">H87+H99</f>
        <v>14.97</v>
      </c>
      <c r="I100" s="32">
        <f t="shared" ref="I100" si="38">I87+I99</f>
        <v>86.339999999999989</v>
      </c>
      <c r="J100" s="32">
        <f t="shared" ref="J100:L100" si="39">J87+J99</f>
        <v>549.84</v>
      </c>
      <c r="K100" s="32"/>
      <c r="L100" s="32">
        <f t="shared" si="39"/>
        <v>83</v>
      </c>
    </row>
    <row r="101" spans="1:13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69" t="s">
        <v>57</v>
      </c>
      <c r="F101" s="39">
        <v>200</v>
      </c>
      <c r="G101" s="39">
        <v>13.8</v>
      </c>
      <c r="H101" s="39">
        <v>16.100000000000001</v>
      </c>
      <c r="I101" s="39">
        <v>9.6</v>
      </c>
      <c r="J101" s="39">
        <v>238.5</v>
      </c>
      <c r="K101" s="40">
        <v>321</v>
      </c>
      <c r="L101" s="39">
        <v>60</v>
      </c>
    </row>
    <row r="102" spans="1:13" ht="15" x14ac:dyDescent="0.25">
      <c r="A102" s="23"/>
      <c r="B102" s="15"/>
      <c r="C102" s="11"/>
      <c r="D102" s="6"/>
      <c r="E102" s="65"/>
      <c r="F102" s="42"/>
      <c r="G102" s="42"/>
      <c r="H102" s="42"/>
      <c r="I102" s="42"/>
      <c r="J102" s="42"/>
      <c r="K102" s="43"/>
      <c r="L102" s="42"/>
    </row>
    <row r="103" spans="1:13" ht="15" x14ac:dyDescent="0.25">
      <c r="A103" s="23"/>
      <c r="B103" s="15"/>
      <c r="C103" s="11"/>
      <c r="D103" s="78" t="s">
        <v>22</v>
      </c>
      <c r="E103" s="65" t="s">
        <v>76</v>
      </c>
      <c r="F103" s="42">
        <v>210</v>
      </c>
      <c r="G103" s="42">
        <v>0.13</v>
      </c>
      <c r="H103" s="42">
        <v>0.02</v>
      </c>
      <c r="I103" s="42">
        <v>15.2</v>
      </c>
      <c r="J103" s="42">
        <v>61.5</v>
      </c>
      <c r="K103" s="43">
        <v>377</v>
      </c>
      <c r="L103" s="42">
        <v>10</v>
      </c>
    </row>
    <row r="104" spans="1:13" ht="15" x14ac:dyDescent="0.25">
      <c r="A104" s="23"/>
      <c r="B104" s="15"/>
      <c r="C104" s="11"/>
      <c r="D104" s="7" t="s">
        <v>23</v>
      </c>
      <c r="E104" s="65" t="s">
        <v>41</v>
      </c>
      <c r="F104" s="42">
        <v>30</v>
      </c>
      <c r="G104" s="42">
        <v>2.2999999999999998</v>
      </c>
      <c r="H104" s="42">
        <v>0.2</v>
      </c>
      <c r="I104" s="42">
        <v>14.8</v>
      </c>
      <c r="J104" s="42">
        <v>70.2</v>
      </c>
      <c r="K104" s="52" t="s">
        <v>42</v>
      </c>
      <c r="L104" s="42">
        <v>3</v>
      </c>
    </row>
    <row r="105" spans="1:13" ht="15" x14ac:dyDescent="0.25">
      <c r="A105" s="23"/>
      <c r="B105" s="15"/>
      <c r="C105" s="11"/>
      <c r="D105" s="53" t="s">
        <v>47</v>
      </c>
      <c r="E105" s="51" t="s">
        <v>48</v>
      </c>
      <c r="F105" s="42">
        <v>60</v>
      </c>
      <c r="G105" s="42">
        <v>3.39</v>
      </c>
      <c r="H105" s="42">
        <v>6.98</v>
      </c>
      <c r="I105" s="42">
        <v>21.06</v>
      </c>
      <c r="J105" s="42">
        <v>231.02</v>
      </c>
      <c r="K105" s="52">
        <v>302</v>
      </c>
      <c r="L105" s="42">
        <v>10</v>
      </c>
      <c r="M105" s="63"/>
    </row>
    <row r="106" spans="1:13" ht="15" x14ac:dyDescent="0.25">
      <c r="A106" s="23"/>
      <c r="B106" s="15"/>
      <c r="C106" s="11"/>
      <c r="D106" s="7"/>
      <c r="E106" s="41"/>
      <c r="F106" s="42"/>
      <c r="G106" s="42"/>
      <c r="H106" s="42"/>
      <c r="I106" s="42"/>
      <c r="J106" s="42"/>
      <c r="K106" s="43"/>
      <c r="L106" s="42"/>
    </row>
    <row r="107" spans="1:13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3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3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3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0">SUM(G101:G110)</f>
        <v>19.62</v>
      </c>
      <c r="H111" s="19">
        <f t="shared" ref="H111" si="41">SUM(H101:H110)</f>
        <v>23.3</v>
      </c>
      <c r="I111" s="19">
        <f t="shared" ref="I111" si="42">SUM(I101:I110)</f>
        <v>60.66</v>
      </c>
      <c r="J111" s="19">
        <f t="shared" ref="J111:L111" si="43">SUM(J101:J110)</f>
        <v>601.22</v>
      </c>
      <c r="K111" s="25"/>
      <c r="L111" s="19">
        <f t="shared" si="43"/>
        <v>83</v>
      </c>
    </row>
    <row r="112" spans="1:13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73" t="s">
        <v>4</v>
      </c>
      <c r="D125" s="74"/>
      <c r="E125" s="31"/>
      <c r="F125" s="32">
        <f>F111+F124</f>
        <v>500</v>
      </c>
      <c r="G125" s="32">
        <f t="shared" ref="G125" si="48">G111+G124</f>
        <v>19.62</v>
      </c>
      <c r="H125" s="32">
        <f t="shared" ref="H125" si="49">H111+H124</f>
        <v>23.3</v>
      </c>
      <c r="I125" s="32">
        <f t="shared" ref="I125" si="50">I111+I124</f>
        <v>60.66</v>
      </c>
      <c r="J125" s="32">
        <f t="shared" ref="J125:L125" si="51">J111+J124</f>
        <v>601.22</v>
      </c>
      <c r="K125" s="32"/>
      <c r="L125" s="32">
        <f t="shared" si="51"/>
        <v>83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0" t="s">
        <v>60</v>
      </c>
      <c r="F126" s="39">
        <v>250</v>
      </c>
      <c r="G126" s="39">
        <v>9.0399999999999991</v>
      </c>
      <c r="H126" s="39">
        <v>13.44</v>
      </c>
      <c r="I126" s="39">
        <v>50.14</v>
      </c>
      <c r="J126" s="39">
        <v>357.68</v>
      </c>
      <c r="K126" s="40">
        <v>173</v>
      </c>
      <c r="L126" s="39">
        <v>30</v>
      </c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7" t="s">
        <v>22</v>
      </c>
      <c r="E128" s="51" t="s">
        <v>40</v>
      </c>
      <c r="F128" s="42">
        <v>200</v>
      </c>
      <c r="G128" s="42">
        <v>0.1</v>
      </c>
      <c r="H128" s="42">
        <v>0</v>
      </c>
      <c r="I128" s="42">
        <v>15</v>
      </c>
      <c r="J128" s="42">
        <v>60.4</v>
      </c>
      <c r="K128" s="43">
        <v>376</v>
      </c>
      <c r="L128" s="42">
        <v>5</v>
      </c>
    </row>
    <row r="129" spans="1:13" ht="15" x14ac:dyDescent="0.25">
      <c r="A129" s="23"/>
      <c r="B129" s="15"/>
      <c r="C129" s="11"/>
      <c r="D129" s="7" t="s">
        <v>23</v>
      </c>
      <c r="E129" s="51" t="s">
        <v>41</v>
      </c>
      <c r="F129" s="42">
        <v>30</v>
      </c>
      <c r="G129" s="42">
        <v>2.2999999999999998</v>
      </c>
      <c r="H129" s="42">
        <v>0.2</v>
      </c>
      <c r="I129" s="42">
        <v>14.8</v>
      </c>
      <c r="J129" s="42">
        <v>70.2</v>
      </c>
      <c r="K129" s="52" t="s">
        <v>42</v>
      </c>
      <c r="L129" s="42">
        <v>3</v>
      </c>
    </row>
    <row r="130" spans="1:13" ht="15" x14ac:dyDescent="0.25">
      <c r="A130" s="23"/>
      <c r="B130" s="15"/>
      <c r="C130" s="11"/>
      <c r="D130" s="53" t="s">
        <v>47</v>
      </c>
      <c r="E130" s="51" t="s">
        <v>73</v>
      </c>
      <c r="F130" s="58">
        <v>50</v>
      </c>
      <c r="G130" s="42">
        <v>3.39</v>
      </c>
      <c r="H130" s="42">
        <v>6.98</v>
      </c>
      <c r="I130" s="42">
        <v>21.06</v>
      </c>
      <c r="J130" s="42">
        <v>231.02</v>
      </c>
      <c r="K130" s="52" t="s">
        <v>42</v>
      </c>
      <c r="L130" s="42">
        <v>16</v>
      </c>
      <c r="M130" s="63"/>
    </row>
    <row r="131" spans="1:13" ht="15" x14ac:dyDescent="0.25">
      <c r="A131" s="23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3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3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3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3" ht="15" x14ac:dyDescent="0.25">
      <c r="A135" s="24"/>
      <c r="B135" s="17"/>
      <c r="C135" s="8"/>
      <c r="D135" s="18" t="s">
        <v>33</v>
      </c>
      <c r="E135" s="9"/>
      <c r="F135" s="19">
        <f>SUM(F126:F134)</f>
        <v>530</v>
      </c>
      <c r="G135" s="19">
        <f t="shared" ref="G135:J135" si="52">SUM(G126:G134)</f>
        <v>14.829999999999998</v>
      </c>
      <c r="H135" s="19">
        <f t="shared" si="52"/>
        <v>20.619999999999997</v>
      </c>
      <c r="I135" s="19">
        <f t="shared" si="52"/>
        <v>101</v>
      </c>
      <c r="J135" s="19">
        <f t="shared" si="52"/>
        <v>719.3</v>
      </c>
      <c r="K135" s="25"/>
      <c r="L135" s="19">
        <f t="shared" ref="L135" si="53">SUM(L126:L134)</f>
        <v>54</v>
      </c>
    </row>
    <row r="136" spans="1:13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3" ht="15" x14ac:dyDescent="0.25">
      <c r="A137" s="23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3" ht="15" x14ac:dyDescent="0.25">
      <c r="A138" s="23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3" ht="15" x14ac:dyDescent="0.25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3" ht="15" x14ac:dyDescent="0.25">
      <c r="A140" s="23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3" ht="15" x14ac:dyDescent="0.25">
      <c r="A141" s="23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3" ht="15" x14ac:dyDescent="0.25">
      <c r="A142" s="23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3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3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3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3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3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3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3" ht="15" x14ac:dyDescent="0.2">
      <c r="A149" s="29">
        <f>A126</f>
        <v>2</v>
      </c>
      <c r="B149" s="30">
        <f>B126</f>
        <v>1</v>
      </c>
      <c r="C149" s="73" t="s">
        <v>4</v>
      </c>
      <c r="D149" s="74"/>
      <c r="E149" s="31"/>
      <c r="F149" s="32">
        <f>F135+F148</f>
        <v>530</v>
      </c>
      <c r="G149" s="32">
        <f t="shared" ref="G149" si="56">G135+G148</f>
        <v>14.829999999999998</v>
      </c>
      <c r="H149" s="32">
        <f t="shared" ref="H149" si="57">H135+H148</f>
        <v>20.619999999999997</v>
      </c>
      <c r="I149" s="32">
        <f t="shared" ref="I149" si="58">I135+I148</f>
        <v>101</v>
      </c>
      <c r="J149" s="32">
        <f t="shared" ref="J149:L149" si="59">J135+J148</f>
        <v>719.3</v>
      </c>
      <c r="K149" s="32"/>
      <c r="L149" s="32">
        <f t="shared" si="59"/>
        <v>54</v>
      </c>
    </row>
    <row r="150" spans="1:13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50" t="s">
        <v>49</v>
      </c>
      <c r="F150" s="57">
        <v>200</v>
      </c>
      <c r="G150" s="39">
        <v>27.2</v>
      </c>
      <c r="H150" s="39">
        <v>7.9</v>
      </c>
      <c r="I150" s="39">
        <v>34.700000000000003</v>
      </c>
      <c r="J150" s="39">
        <v>318.7</v>
      </c>
      <c r="K150" s="56" t="s">
        <v>51</v>
      </c>
      <c r="L150" s="39">
        <v>70</v>
      </c>
      <c r="M150" s="63"/>
    </row>
    <row r="151" spans="1:13" ht="15" x14ac:dyDescent="0.25">
      <c r="A151" s="14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3" ht="15" x14ac:dyDescent="0.25">
      <c r="A152" s="14"/>
      <c r="B152" s="15"/>
      <c r="C152" s="11"/>
      <c r="D152" s="53" t="s">
        <v>30</v>
      </c>
      <c r="E152" s="51" t="s">
        <v>77</v>
      </c>
      <c r="F152" s="42">
        <v>200</v>
      </c>
      <c r="G152" s="42">
        <v>0.6</v>
      </c>
      <c r="H152" s="42">
        <v>0.1</v>
      </c>
      <c r="I152" s="42">
        <v>32.01</v>
      </c>
      <c r="J152" s="42">
        <v>131.34</v>
      </c>
      <c r="K152" s="43">
        <v>349</v>
      </c>
      <c r="L152" s="42">
        <v>10</v>
      </c>
    </row>
    <row r="153" spans="1:13" ht="15" x14ac:dyDescent="0.25">
      <c r="A153" s="14"/>
      <c r="B153" s="15"/>
      <c r="C153" s="11"/>
      <c r="D153" s="7" t="s">
        <v>23</v>
      </c>
      <c r="E153" s="51" t="s">
        <v>41</v>
      </c>
      <c r="F153" s="42">
        <v>30</v>
      </c>
      <c r="G153" s="42">
        <v>2.2999999999999998</v>
      </c>
      <c r="H153" s="42">
        <v>0.2</v>
      </c>
      <c r="I153" s="42">
        <v>14.8</v>
      </c>
      <c r="J153" s="42">
        <v>70.2</v>
      </c>
      <c r="K153" s="52" t="s">
        <v>42</v>
      </c>
      <c r="L153" s="42">
        <v>3</v>
      </c>
    </row>
    <row r="154" spans="1:13" ht="15" x14ac:dyDescent="0.25">
      <c r="A154" s="14"/>
      <c r="B154" s="15"/>
      <c r="C154" s="11"/>
      <c r="D154" s="7" t="s">
        <v>47</v>
      </c>
      <c r="E154" s="41" t="s">
        <v>56</v>
      </c>
      <c r="F154" s="42">
        <v>100</v>
      </c>
      <c r="G154" s="42">
        <v>2.2999999999999998</v>
      </c>
      <c r="H154" s="42">
        <v>7.7</v>
      </c>
      <c r="I154" s="42">
        <v>40.799999999999997</v>
      </c>
      <c r="J154" s="42">
        <v>241.7</v>
      </c>
      <c r="K154" s="43" t="s">
        <v>42</v>
      </c>
      <c r="L154" s="42">
        <v>22.2</v>
      </c>
    </row>
    <row r="155" spans="1:13" ht="15" x14ac:dyDescent="0.25">
      <c r="A155" s="14"/>
      <c r="B155" s="15"/>
      <c r="C155" s="11"/>
      <c r="D155" s="7"/>
      <c r="E155" s="41"/>
      <c r="F155" s="42"/>
      <c r="G155" s="42"/>
      <c r="H155" s="42"/>
      <c r="I155" s="42"/>
      <c r="J155" s="42"/>
      <c r="K155" s="43"/>
      <c r="L155" s="42"/>
    </row>
    <row r="156" spans="1:13" ht="15" x14ac:dyDescent="0.25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3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3" ht="15" x14ac:dyDescent="0.25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3" ht="15" x14ac:dyDescent="0.25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3" ht="15" x14ac:dyDescent="0.25">
      <c r="A160" s="16"/>
      <c r="B160" s="17"/>
      <c r="C160" s="8"/>
      <c r="D160" s="18" t="s">
        <v>33</v>
      </c>
      <c r="E160" s="9"/>
      <c r="F160" s="19">
        <f>SUM(F150:F159)</f>
        <v>530</v>
      </c>
      <c r="G160" s="19">
        <f t="shared" ref="G160:J160" si="60">SUM(G150:G159)</f>
        <v>32.4</v>
      </c>
      <c r="H160" s="19">
        <f t="shared" si="60"/>
        <v>15.899999999999999</v>
      </c>
      <c r="I160" s="19">
        <f t="shared" si="60"/>
        <v>122.31</v>
      </c>
      <c r="J160" s="19">
        <f t="shared" si="60"/>
        <v>761.94</v>
      </c>
      <c r="K160" s="25"/>
      <c r="L160" s="19">
        <f t="shared" ref="L160" si="61">SUM(L150:L159)</f>
        <v>105.2</v>
      </c>
    </row>
    <row r="161" spans="1:13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3" ht="15" x14ac:dyDescent="0.25">
      <c r="A162" s="14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3" ht="15" x14ac:dyDescent="0.25">
      <c r="A163" s="14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3" ht="15" x14ac:dyDescent="0.25">
      <c r="A164" s="14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3" ht="15" x14ac:dyDescent="0.25">
      <c r="A165" s="14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3" ht="15" x14ac:dyDescent="0.25">
      <c r="A166" s="14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3" ht="15" x14ac:dyDescent="0.25">
      <c r="A167" s="14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3" ht="15" x14ac:dyDescent="0.25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3" ht="15" x14ac:dyDescent="0.25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3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3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3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3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2">SUM(G161:G172)</f>
        <v>0</v>
      </c>
      <c r="H173" s="19">
        <f t="shared" si="62"/>
        <v>0</v>
      </c>
      <c r="I173" s="19">
        <f t="shared" si="62"/>
        <v>0</v>
      </c>
      <c r="J173" s="19">
        <f t="shared" si="62"/>
        <v>0</v>
      </c>
      <c r="K173" s="25"/>
      <c r="L173" s="19">
        <f t="shared" ref="L173" si="63">SUM(L161:L172)</f>
        <v>0</v>
      </c>
    </row>
    <row r="174" spans="1:13" ht="15" x14ac:dyDescent="0.2">
      <c r="A174" s="33">
        <f>A150</f>
        <v>2</v>
      </c>
      <c r="B174" s="33">
        <f>B150</f>
        <v>2</v>
      </c>
      <c r="C174" s="73" t="s">
        <v>4</v>
      </c>
      <c r="D174" s="74"/>
      <c r="E174" s="31"/>
      <c r="F174" s="32">
        <f>F160+F173</f>
        <v>530</v>
      </c>
      <c r="G174" s="32">
        <f t="shared" ref="G174" si="64">G160+G173</f>
        <v>32.4</v>
      </c>
      <c r="H174" s="32">
        <f t="shared" ref="H174" si="65">H160+H173</f>
        <v>15.899999999999999</v>
      </c>
      <c r="I174" s="32">
        <f t="shared" ref="I174" si="66">I160+I173</f>
        <v>122.31</v>
      </c>
      <c r="J174" s="32">
        <f t="shared" ref="J174:L174" si="67">J160+J173</f>
        <v>761.94</v>
      </c>
      <c r="K174" s="32"/>
      <c r="L174" s="32">
        <f t="shared" si="67"/>
        <v>105.2</v>
      </c>
    </row>
    <row r="175" spans="1:13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0" t="s">
        <v>50</v>
      </c>
      <c r="F175" s="39">
        <v>250</v>
      </c>
      <c r="G175" s="39">
        <v>1.8</v>
      </c>
      <c r="H175" s="39">
        <v>4.92</v>
      </c>
      <c r="I175" s="39">
        <v>10.9</v>
      </c>
      <c r="J175" s="39">
        <v>95.08</v>
      </c>
      <c r="K175" s="40">
        <v>82</v>
      </c>
      <c r="L175" s="39">
        <v>25</v>
      </c>
    </row>
    <row r="176" spans="1:13" ht="15" x14ac:dyDescent="0.25">
      <c r="A176" s="23"/>
      <c r="B176" s="15"/>
      <c r="C176" s="11"/>
      <c r="D176" s="54" t="s">
        <v>47</v>
      </c>
      <c r="E176" s="51" t="s">
        <v>85</v>
      </c>
      <c r="F176" s="58">
        <v>60</v>
      </c>
      <c r="G176" s="42">
        <v>3.39</v>
      </c>
      <c r="H176" s="42">
        <v>6.98</v>
      </c>
      <c r="I176" s="42">
        <v>21.06</v>
      </c>
      <c r="J176" s="42">
        <v>231.02</v>
      </c>
      <c r="K176" s="52" t="s">
        <v>42</v>
      </c>
      <c r="L176" s="42">
        <v>14</v>
      </c>
      <c r="M176" s="63"/>
    </row>
    <row r="177" spans="1:12" ht="15" x14ac:dyDescent="0.25">
      <c r="A177" s="23"/>
      <c r="B177" s="15"/>
      <c r="C177" s="11"/>
      <c r="D177" s="7" t="s">
        <v>22</v>
      </c>
      <c r="E177" s="51" t="s">
        <v>54</v>
      </c>
      <c r="F177" s="42">
        <v>210</v>
      </c>
      <c r="G177" s="42">
        <v>0.13</v>
      </c>
      <c r="H177" s="42">
        <v>0.02</v>
      </c>
      <c r="I177" s="42">
        <v>15.2</v>
      </c>
      <c r="J177" s="42">
        <v>61.5</v>
      </c>
      <c r="K177" s="43">
        <v>377</v>
      </c>
      <c r="L177" s="42">
        <v>10</v>
      </c>
    </row>
    <row r="178" spans="1:12" ht="15.75" customHeight="1" x14ac:dyDescent="0.25">
      <c r="A178" s="23"/>
      <c r="B178" s="15"/>
      <c r="C178" s="11"/>
      <c r="D178" s="7" t="s">
        <v>23</v>
      </c>
      <c r="E178" s="51" t="s">
        <v>41</v>
      </c>
      <c r="F178" s="42">
        <v>30</v>
      </c>
      <c r="G178" s="42">
        <v>2.2999999999999998</v>
      </c>
      <c r="H178" s="42">
        <v>0.2</v>
      </c>
      <c r="I178" s="42">
        <v>14.8</v>
      </c>
      <c r="J178" s="42">
        <v>70.2</v>
      </c>
      <c r="K178" s="52" t="s">
        <v>42</v>
      </c>
      <c r="L178" s="42">
        <v>3</v>
      </c>
    </row>
    <row r="179" spans="1:12" ht="15" x14ac:dyDescent="0.25">
      <c r="A179" s="23"/>
      <c r="B179" s="15"/>
      <c r="C179" s="11"/>
      <c r="D179" s="7" t="s">
        <v>24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68">SUM(G175:G183)</f>
        <v>7.62</v>
      </c>
      <c r="H184" s="19">
        <f t="shared" si="68"/>
        <v>12.12</v>
      </c>
      <c r="I184" s="19">
        <f t="shared" si="68"/>
        <v>61.959999999999994</v>
      </c>
      <c r="J184" s="19">
        <f t="shared" si="68"/>
        <v>457.8</v>
      </c>
      <c r="K184" s="25"/>
      <c r="L184" s="19">
        <f t="shared" ref="L184" si="69">SUM(L175:L183)</f>
        <v>52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3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3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3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3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0">SUM(G185:G195)</f>
        <v>0</v>
      </c>
      <c r="H196" s="19">
        <f t="shared" si="70"/>
        <v>0</v>
      </c>
      <c r="I196" s="19">
        <f t="shared" si="70"/>
        <v>0</v>
      </c>
      <c r="J196" s="19">
        <f t="shared" si="70"/>
        <v>0</v>
      </c>
      <c r="K196" s="25"/>
      <c r="L196" s="19">
        <f t="shared" ref="L196" si="71">SUM(L185:L195)</f>
        <v>0</v>
      </c>
    </row>
    <row r="197" spans="1:13" ht="15" x14ac:dyDescent="0.2">
      <c r="A197" s="29">
        <f>A175</f>
        <v>2</v>
      </c>
      <c r="B197" s="30">
        <f>B175</f>
        <v>3</v>
      </c>
      <c r="C197" s="73" t="s">
        <v>4</v>
      </c>
      <c r="D197" s="74"/>
      <c r="E197" s="31"/>
      <c r="F197" s="32">
        <f>F184+F196</f>
        <v>550</v>
      </c>
      <c r="G197" s="32">
        <f t="shared" ref="G197" si="72">G184+G196</f>
        <v>7.62</v>
      </c>
      <c r="H197" s="32">
        <f t="shared" ref="H197" si="73">H184+H196</f>
        <v>12.12</v>
      </c>
      <c r="I197" s="32">
        <f t="shared" ref="I197" si="74">I184+I196</f>
        <v>61.959999999999994</v>
      </c>
      <c r="J197" s="32">
        <f t="shared" ref="J197:L197" si="75">J184+J196</f>
        <v>457.8</v>
      </c>
      <c r="K197" s="32"/>
      <c r="L197" s="32">
        <f t="shared" si="75"/>
        <v>52</v>
      </c>
    </row>
    <row r="198" spans="1:13" ht="15" x14ac:dyDescent="0.25">
      <c r="A198" s="20">
        <v>2</v>
      </c>
      <c r="B198" s="21">
        <v>4</v>
      </c>
      <c r="C198" s="22" t="s">
        <v>20</v>
      </c>
      <c r="D198" s="55" t="s">
        <v>28</v>
      </c>
      <c r="E198" s="50" t="s">
        <v>86</v>
      </c>
      <c r="F198" s="57">
        <v>100</v>
      </c>
      <c r="G198" s="39">
        <v>12.72</v>
      </c>
      <c r="H198" s="39">
        <v>19.899999999999999</v>
      </c>
      <c r="I198" s="39">
        <v>13.26</v>
      </c>
      <c r="J198" s="39">
        <v>283.02</v>
      </c>
      <c r="K198" s="40">
        <v>294</v>
      </c>
      <c r="L198" s="39">
        <v>50</v>
      </c>
      <c r="M198" s="63"/>
    </row>
    <row r="199" spans="1:13" ht="15" x14ac:dyDescent="0.25">
      <c r="A199" s="23"/>
      <c r="B199" s="15"/>
      <c r="C199" s="11"/>
      <c r="D199" s="54" t="s">
        <v>29</v>
      </c>
      <c r="E199" s="51" t="s">
        <v>87</v>
      </c>
      <c r="F199" s="42">
        <v>180</v>
      </c>
      <c r="G199" s="42">
        <v>5.66</v>
      </c>
      <c r="H199" s="42">
        <v>0.68</v>
      </c>
      <c r="I199" s="42">
        <v>29.04</v>
      </c>
      <c r="J199" s="42">
        <v>144.91999999999999</v>
      </c>
      <c r="K199" s="43">
        <v>203</v>
      </c>
      <c r="L199" s="42">
        <v>20</v>
      </c>
      <c r="M199" s="63"/>
    </row>
    <row r="200" spans="1:13" ht="15" x14ac:dyDescent="0.25">
      <c r="A200" s="23"/>
      <c r="B200" s="15"/>
      <c r="C200" s="11"/>
      <c r="D200" s="70" t="s">
        <v>22</v>
      </c>
      <c r="E200" s="51" t="s">
        <v>88</v>
      </c>
      <c r="F200" s="42">
        <v>200</v>
      </c>
      <c r="G200" s="42">
        <v>0.16</v>
      </c>
      <c r="H200" s="42">
        <v>0.16</v>
      </c>
      <c r="I200" s="42">
        <v>27.88</v>
      </c>
      <c r="J200" s="42">
        <v>114.6</v>
      </c>
      <c r="K200" s="43">
        <v>342</v>
      </c>
      <c r="L200" s="42">
        <v>10</v>
      </c>
      <c r="M200" s="63"/>
    </row>
    <row r="201" spans="1:13" ht="15" x14ac:dyDescent="0.25">
      <c r="A201" s="23"/>
      <c r="B201" s="15"/>
      <c r="C201" s="11"/>
      <c r="D201" s="7" t="s">
        <v>23</v>
      </c>
      <c r="E201" s="51" t="s">
        <v>41</v>
      </c>
      <c r="F201" s="42">
        <v>30</v>
      </c>
      <c r="G201" s="42">
        <v>2.2999999999999998</v>
      </c>
      <c r="H201" s="42">
        <v>0.2</v>
      </c>
      <c r="I201" s="42">
        <v>14.8</v>
      </c>
      <c r="J201" s="42">
        <v>70.2</v>
      </c>
      <c r="K201" s="52" t="s">
        <v>42</v>
      </c>
      <c r="L201" s="42">
        <v>3</v>
      </c>
    </row>
    <row r="202" spans="1:13" ht="15" x14ac:dyDescent="0.25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3" ht="15" x14ac:dyDescent="0.25">
      <c r="A203" s="23"/>
      <c r="B203" s="15"/>
      <c r="C203" s="11"/>
      <c r="D203" s="7"/>
      <c r="E203" s="41"/>
      <c r="F203" s="42"/>
      <c r="G203" s="42"/>
      <c r="H203" s="42"/>
      <c r="I203" s="42"/>
      <c r="J203" s="42"/>
      <c r="K203" s="43"/>
      <c r="L203" s="42"/>
    </row>
    <row r="204" spans="1:13" ht="15" x14ac:dyDescent="0.25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3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3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3" ht="15" x14ac:dyDescent="0.25">
      <c r="A207" s="24"/>
      <c r="B207" s="17"/>
      <c r="C207" s="8"/>
      <c r="D207" s="18" t="s">
        <v>33</v>
      </c>
      <c r="E207" s="9"/>
      <c r="F207" s="19">
        <f>SUM(F198:F206)</f>
        <v>510</v>
      </c>
      <c r="G207" s="19">
        <f t="shared" ref="G207:J207" si="76">SUM(G198:G206)</f>
        <v>20.840000000000003</v>
      </c>
      <c r="H207" s="19">
        <f t="shared" si="76"/>
        <v>20.939999999999998</v>
      </c>
      <c r="I207" s="19">
        <f t="shared" si="76"/>
        <v>84.97999999999999</v>
      </c>
      <c r="J207" s="19">
        <f t="shared" si="76"/>
        <v>612.74</v>
      </c>
      <c r="K207" s="25"/>
      <c r="L207" s="19">
        <f t="shared" ref="L207" si="77">SUM(L198:L206)</f>
        <v>83</v>
      </c>
    </row>
    <row r="208" spans="1:13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1"/>
      <c r="F208" s="42"/>
      <c r="G208" s="42"/>
      <c r="H208" s="42"/>
      <c r="I208" s="42"/>
      <c r="J208" s="42"/>
      <c r="K208" s="43"/>
      <c r="L208" s="42"/>
    </row>
    <row r="209" spans="1:13" ht="15" x14ac:dyDescent="0.25">
      <c r="A209" s="23"/>
      <c r="B209" s="15"/>
      <c r="C209" s="11"/>
      <c r="D209" s="7" t="s">
        <v>27</v>
      </c>
      <c r="E209" s="41"/>
      <c r="F209" s="42"/>
      <c r="G209" s="42"/>
      <c r="H209" s="42"/>
      <c r="I209" s="42"/>
      <c r="J209" s="42"/>
      <c r="K209" s="43"/>
      <c r="L209" s="42"/>
    </row>
    <row r="210" spans="1:13" ht="15" x14ac:dyDescent="0.25">
      <c r="A210" s="23"/>
      <c r="B210" s="15"/>
      <c r="C210" s="11"/>
      <c r="D210" s="7" t="s">
        <v>28</v>
      </c>
      <c r="E210" s="41"/>
      <c r="F210" s="42"/>
      <c r="G210" s="42"/>
      <c r="H210" s="42"/>
      <c r="I210" s="42"/>
      <c r="J210" s="42"/>
      <c r="K210" s="43"/>
      <c r="L210" s="42"/>
    </row>
    <row r="211" spans="1:13" ht="15" x14ac:dyDescent="0.25">
      <c r="A211" s="23"/>
      <c r="B211" s="15"/>
      <c r="C211" s="11"/>
      <c r="D211" s="7" t="s">
        <v>29</v>
      </c>
      <c r="E211" s="41"/>
      <c r="F211" s="42"/>
      <c r="G211" s="42"/>
      <c r="H211" s="42"/>
      <c r="I211" s="42"/>
      <c r="J211" s="42"/>
      <c r="K211" s="43"/>
      <c r="L211" s="42"/>
    </row>
    <row r="212" spans="1:13" ht="15" x14ac:dyDescent="0.25">
      <c r="A212" s="23"/>
      <c r="B212" s="15"/>
      <c r="C212" s="11"/>
      <c r="D212" s="7" t="s">
        <v>30</v>
      </c>
      <c r="E212" s="41"/>
      <c r="F212" s="42"/>
      <c r="G212" s="42"/>
      <c r="H212" s="42"/>
      <c r="I212" s="42"/>
      <c r="J212" s="42"/>
      <c r="K212" s="43"/>
      <c r="L212" s="42"/>
    </row>
    <row r="213" spans="1:13" ht="15" x14ac:dyDescent="0.25">
      <c r="A213" s="23"/>
      <c r="B213" s="15"/>
      <c r="C213" s="11"/>
      <c r="D213" s="7" t="s">
        <v>31</v>
      </c>
      <c r="E213" s="41"/>
      <c r="F213" s="42"/>
      <c r="G213" s="42"/>
      <c r="H213" s="42"/>
      <c r="I213" s="42"/>
      <c r="J213" s="42"/>
      <c r="K213" s="43"/>
      <c r="L213" s="42"/>
    </row>
    <row r="214" spans="1:13" ht="15" x14ac:dyDescent="0.25">
      <c r="A214" s="23"/>
      <c r="B214" s="15"/>
      <c r="C214" s="11"/>
      <c r="D214" s="7" t="s">
        <v>32</v>
      </c>
      <c r="E214" s="41"/>
      <c r="F214" s="42"/>
      <c r="G214" s="42"/>
      <c r="H214" s="42"/>
      <c r="I214" s="42"/>
      <c r="J214" s="42"/>
      <c r="K214" s="43"/>
      <c r="L214" s="42"/>
    </row>
    <row r="215" spans="1:13" ht="15" x14ac:dyDescent="0.25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42"/>
    </row>
    <row r="216" spans="1:13" ht="15" x14ac:dyDescent="0.25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3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3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3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3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8">SUM(G208:G219)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SUM(L208:L219)</f>
        <v>0</v>
      </c>
    </row>
    <row r="221" spans="1:13" ht="15" x14ac:dyDescent="0.2">
      <c r="A221" s="29">
        <f>A198</f>
        <v>2</v>
      </c>
      <c r="B221" s="30">
        <f>B198</f>
        <v>4</v>
      </c>
      <c r="C221" s="73" t="s">
        <v>4</v>
      </c>
      <c r="D221" s="74"/>
      <c r="E221" s="31"/>
      <c r="F221" s="32">
        <f>F207+F220</f>
        <v>510</v>
      </c>
      <c r="G221" s="32">
        <f t="shared" ref="G221" si="80">G207+G220</f>
        <v>20.840000000000003</v>
      </c>
      <c r="H221" s="32">
        <f t="shared" ref="H221" si="81">H207+H220</f>
        <v>20.939999999999998</v>
      </c>
      <c r="I221" s="32">
        <f t="shared" ref="I221" si="82">I207+I220</f>
        <v>84.97999999999999</v>
      </c>
      <c r="J221" s="32">
        <f t="shared" ref="J221:L221" si="83">J207+J220</f>
        <v>612.74</v>
      </c>
      <c r="K221" s="32"/>
      <c r="L221" s="32">
        <f t="shared" si="83"/>
        <v>83</v>
      </c>
    </row>
    <row r="222" spans="1:13" ht="15" x14ac:dyDescent="0.25">
      <c r="A222" s="20">
        <v>2</v>
      </c>
      <c r="B222" s="21">
        <v>5</v>
      </c>
      <c r="C222" s="22" t="s">
        <v>20</v>
      </c>
      <c r="D222" s="55" t="s">
        <v>28</v>
      </c>
      <c r="E222" s="50" t="s">
        <v>53</v>
      </c>
      <c r="F222" s="57">
        <v>150</v>
      </c>
      <c r="G222" s="39">
        <v>13.26</v>
      </c>
      <c r="H222" s="39">
        <v>11.23</v>
      </c>
      <c r="I222" s="39">
        <v>3.52</v>
      </c>
      <c r="J222" s="39">
        <v>168.19</v>
      </c>
      <c r="K222" s="40">
        <v>255</v>
      </c>
      <c r="L222" s="39">
        <v>50</v>
      </c>
      <c r="M222" s="63"/>
    </row>
    <row r="223" spans="1:13" ht="15" x14ac:dyDescent="0.25">
      <c r="A223" s="23"/>
      <c r="B223" s="15"/>
      <c r="C223" s="11"/>
      <c r="D223" s="54" t="s">
        <v>29</v>
      </c>
      <c r="E223" s="51" t="s">
        <v>52</v>
      </c>
      <c r="F223" s="58">
        <v>180</v>
      </c>
      <c r="G223" s="42">
        <v>3.06</v>
      </c>
      <c r="H223" s="42">
        <v>4.8</v>
      </c>
      <c r="I223" s="42">
        <v>20.440000000000001</v>
      </c>
      <c r="J223" s="42">
        <v>137.19999999999999</v>
      </c>
      <c r="K223" s="43">
        <v>312</v>
      </c>
      <c r="L223" s="42">
        <v>25</v>
      </c>
      <c r="M223" s="63"/>
    </row>
    <row r="224" spans="1:13" ht="15" x14ac:dyDescent="0.25">
      <c r="A224" s="23"/>
      <c r="B224" s="15"/>
      <c r="C224" s="11"/>
      <c r="D224" s="7" t="s">
        <v>22</v>
      </c>
      <c r="E224" s="51" t="s">
        <v>54</v>
      </c>
      <c r="F224" s="42">
        <v>210</v>
      </c>
      <c r="G224" s="42">
        <v>0.13</v>
      </c>
      <c r="H224" s="42">
        <v>0.02</v>
      </c>
      <c r="I224" s="42">
        <v>15.2</v>
      </c>
      <c r="J224" s="42">
        <v>61.5</v>
      </c>
      <c r="K224" s="43">
        <v>377</v>
      </c>
      <c r="L224" s="42">
        <v>10</v>
      </c>
    </row>
    <row r="225" spans="1:12" ht="15" x14ac:dyDescent="0.25">
      <c r="A225" s="23"/>
      <c r="B225" s="15"/>
      <c r="C225" s="11"/>
      <c r="D225" s="7" t="s">
        <v>23</v>
      </c>
      <c r="E225" s="51" t="s">
        <v>41</v>
      </c>
      <c r="F225" s="42">
        <v>30</v>
      </c>
      <c r="G225" s="42">
        <v>2.2999999999999998</v>
      </c>
      <c r="H225" s="42">
        <v>0.2</v>
      </c>
      <c r="I225" s="42">
        <v>14.8</v>
      </c>
      <c r="J225" s="42">
        <v>70.2</v>
      </c>
      <c r="K225" s="52" t="s">
        <v>42</v>
      </c>
      <c r="L225" s="42">
        <v>3</v>
      </c>
    </row>
    <row r="226" spans="1:12" ht="15" x14ac:dyDescent="0.25">
      <c r="A226" s="23"/>
      <c r="B226" s="15"/>
      <c r="C226" s="11"/>
      <c r="D226" s="53" t="s">
        <v>55</v>
      </c>
      <c r="E226" s="51"/>
      <c r="F226" s="42"/>
      <c r="G226" s="42"/>
      <c r="H226" s="42"/>
      <c r="I226" s="42"/>
      <c r="J226" s="42"/>
      <c r="K226" s="52"/>
      <c r="L226" s="42"/>
    </row>
    <row r="227" spans="1:12" ht="15" x14ac:dyDescent="0.25">
      <c r="A227" s="23"/>
      <c r="B227" s="15"/>
      <c r="C227" s="11"/>
      <c r="D227" s="7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570</v>
      </c>
      <c r="G231" s="19">
        <f t="shared" ref="G231:J231" si="84">SUM(G222:G230)</f>
        <v>18.75</v>
      </c>
      <c r="H231" s="19">
        <f t="shared" si="84"/>
        <v>16.25</v>
      </c>
      <c r="I231" s="19">
        <f t="shared" si="84"/>
        <v>53.959999999999994</v>
      </c>
      <c r="J231" s="19">
        <f t="shared" si="84"/>
        <v>437.09</v>
      </c>
      <c r="K231" s="25"/>
      <c r="L231" s="19">
        <f t="shared" ref="L231" si="85">SUM(L222:L230)</f>
        <v>88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3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3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3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6">SUM(G232:G242)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SUM(L232:L242)</f>
        <v>0</v>
      </c>
    </row>
    <row r="244" spans="1:13" ht="15.75" thickBot="1" x14ac:dyDescent="0.25">
      <c r="A244" s="29">
        <f>A222</f>
        <v>2</v>
      </c>
      <c r="B244" s="30">
        <f>B222</f>
        <v>5</v>
      </c>
      <c r="C244" s="73" t="s">
        <v>4</v>
      </c>
      <c r="D244" s="74"/>
      <c r="E244" s="31"/>
      <c r="F244" s="32">
        <f>F231+F243</f>
        <v>570</v>
      </c>
      <c r="G244" s="32">
        <f t="shared" ref="G244" si="88">G231+G243</f>
        <v>18.75</v>
      </c>
      <c r="H244" s="32">
        <f t="shared" ref="H244" si="89">H231+H243</f>
        <v>16.25</v>
      </c>
      <c r="I244" s="32">
        <f t="shared" ref="I244" si="90">I231+I243</f>
        <v>53.959999999999994</v>
      </c>
      <c r="J244" s="32">
        <f t="shared" ref="J244:L244" si="91">J231+J243</f>
        <v>437.09</v>
      </c>
      <c r="K244" s="32"/>
      <c r="L244" s="32">
        <f t="shared" si="91"/>
        <v>88</v>
      </c>
    </row>
    <row r="245" spans="1:13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0" t="s">
        <v>79</v>
      </c>
      <c r="F245" s="57">
        <v>250</v>
      </c>
      <c r="G245" s="39">
        <v>7.31</v>
      </c>
      <c r="H245" s="39">
        <v>10.98</v>
      </c>
      <c r="I245" s="39">
        <v>49.18</v>
      </c>
      <c r="J245" s="39">
        <v>324.77999999999997</v>
      </c>
      <c r="K245" s="40">
        <v>174</v>
      </c>
      <c r="L245" s="39">
        <v>24</v>
      </c>
      <c r="M245" s="63"/>
    </row>
    <row r="246" spans="1:13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3" ht="15" x14ac:dyDescent="0.25">
      <c r="A247" s="23"/>
      <c r="B247" s="15"/>
      <c r="C247" s="11"/>
      <c r="D247" s="7" t="s">
        <v>22</v>
      </c>
      <c r="E247" s="51" t="s">
        <v>40</v>
      </c>
      <c r="F247" s="42">
        <v>200</v>
      </c>
      <c r="G247" s="42">
        <v>0.1</v>
      </c>
      <c r="H247" s="42">
        <v>0</v>
      </c>
      <c r="I247" s="42">
        <v>15</v>
      </c>
      <c r="J247" s="42">
        <v>60.4</v>
      </c>
      <c r="K247" s="43">
        <v>376</v>
      </c>
      <c r="L247" s="42">
        <v>5</v>
      </c>
    </row>
    <row r="248" spans="1:13" ht="15" x14ac:dyDescent="0.25">
      <c r="A248" s="23"/>
      <c r="B248" s="15"/>
      <c r="C248" s="11"/>
      <c r="D248" s="7" t="s">
        <v>23</v>
      </c>
      <c r="E248" s="51" t="s">
        <v>41</v>
      </c>
      <c r="F248" s="42">
        <v>30</v>
      </c>
      <c r="G248" s="42">
        <v>2.2999999999999998</v>
      </c>
      <c r="H248" s="42">
        <v>0.2</v>
      </c>
      <c r="I248" s="42">
        <v>14.8</v>
      </c>
      <c r="J248" s="42">
        <v>70.2</v>
      </c>
      <c r="K248" s="52" t="s">
        <v>42</v>
      </c>
      <c r="L248" s="42">
        <v>3</v>
      </c>
    </row>
    <row r="249" spans="1:13" ht="15" x14ac:dyDescent="0.25">
      <c r="A249" s="23"/>
      <c r="B249" s="15"/>
      <c r="C249" s="11"/>
      <c r="D249" s="53" t="s">
        <v>47</v>
      </c>
      <c r="E249" s="51" t="s">
        <v>80</v>
      </c>
      <c r="F249" s="58">
        <v>60</v>
      </c>
      <c r="G249" s="42">
        <v>3.39</v>
      </c>
      <c r="H249" s="42">
        <v>6.98</v>
      </c>
      <c r="I249" s="42">
        <v>21.06</v>
      </c>
      <c r="J249" s="42">
        <v>231.02</v>
      </c>
      <c r="K249" s="52" t="s">
        <v>42</v>
      </c>
      <c r="L249" s="42">
        <v>16</v>
      </c>
      <c r="M249" s="63"/>
    </row>
    <row r="250" spans="1:13" ht="15" x14ac:dyDescent="0.25">
      <c r="A250" s="23"/>
      <c r="B250" s="15"/>
      <c r="C250" s="11"/>
      <c r="D250" s="7"/>
      <c r="E250" s="41"/>
      <c r="F250" s="42"/>
      <c r="G250" s="42"/>
      <c r="H250" s="42"/>
      <c r="I250" s="42"/>
      <c r="J250" s="42"/>
      <c r="K250" s="43"/>
      <c r="L250" s="42"/>
    </row>
    <row r="251" spans="1:13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3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3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3" ht="15" x14ac:dyDescent="0.2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13.1</v>
      </c>
      <c r="H254" s="19">
        <f>SUM(H245:H253)</f>
        <v>18.16</v>
      </c>
      <c r="I254" s="19">
        <f>SUM(I245:I253)</f>
        <v>100.04</v>
      </c>
      <c r="J254" s="19">
        <f>SUM(J245:J253)</f>
        <v>686.4</v>
      </c>
      <c r="K254" s="25"/>
      <c r="L254" s="19">
        <f t="shared" ref="L254" si="92">SUM(L245:L253)</f>
        <v>48</v>
      </c>
    </row>
    <row r="255" spans="1:13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3" ht="15" x14ac:dyDescent="0.25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22" ht="15" x14ac:dyDescent="0.25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22" ht="15" x14ac:dyDescent="0.25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22" ht="15" x14ac:dyDescent="0.25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22" ht="15" x14ac:dyDescent="0.25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22" ht="15" x14ac:dyDescent="0.25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2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22" ht="15" x14ac:dyDescent="0.25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22" ht="15" x14ac:dyDescent="0.25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2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2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2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3">SUM(G255:G266)</f>
        <v>0</v>
      </c>
      <c r="H267" s="19">
        <f t="shared" si="93"/>
        <v>0</v>
      </c>
      <c r="I267" s="19">
        <f t="shared" si="93"/>
        <v>0</v>
      </c>
      <c r="J267" s="19">
        <f t="shared" si="93"/>
        <v>0</v>
      </c>
      <c r="K267" s="25"/>
      <c r="L267" s="19">
        <f t="shared" ref="L267" si="94">SUM(L255:L266)</f>
        <v>0</v>
      </c>
    </row>
    <row r="268" spans="1:22" ht="15.75" thickBot="1" x14ac:dyDescent="0.25">
      <c r="A268" s="29">
        <f>A245</f>
        <v>3</v>
      </c>
      <c r="B268" s="30">
        <f>B245</f>
        <v>1</v>
      </c>
      <c r="C268" s="73" t="s">
        <v>4</v>
      </c>
      <c r="D268" s="74"/>
      <c r="E268" s="31"/>
      <c r="F268" s="32">
        <f>F254+F267</f>
        <v>540</v>
      </c>
      <c r="G268" s="32">
        <f t="shared" ref="G268:J268" si="95">G254+G267</f>
        <v>13.1</v>
      </c>
      <c r="H268" s="32">
        <f t="shared" si="95"/>
        <v>18.16</v>
      </c>
      <c r="I268" s="32">
        <f t="shared" si="95"/>
        <v>100.04</v>
      </c>
      <c r="J268" s="32">
        <f t="shared" si="95"/>
        <v>686.4</v>
      </c>
      <c r="K268" s="32"/>
      <c r="L268" s="32">
        <f t="shared" ref="L268" si="96">L254+L267</f>
        <v>48</v>
      </c>
    </row>
    <row r="269" spans="1:22" ht="15" x14ac:dyDescent="0.25">
      <c r="A269" s="14">
        <v>3</v>
      </c>
      <c r="B269" s="15">
        <v>2</v>
      </c>
      <c r="C269" s="22" t="s">
        <v>20</v>
      </c>
      <c r="D269" s="71" t="s">
        <v>28</v>
      </c>
      <c r="E269" s="50" t="s">
        <v>58</v>
      </c>
      <c r="F269" s="39">
        <v>100</v>
      </c>
      <c r="G269" s="39">
        <v>14.55</v>
      </c>
      <c r="H269" s="39">
        <v>16.79</v>
      </c>
      <c r="I269" s="39">
        <v>2.89</v>
      </c>
      <c r="J269" s="39">
        <v>220.87</v>
      </c>
      <c r="K269" s="40">
        <v>260</v>
      </c>
      <c r="L269" s="39">
        <v>70</v>
      </c>
      <c r="M269" s="63"/>
      <c r="N269" s="63"/>
      <c r="O269" s="63"/>
      <c r="P269" s="63"/>
      <c r="Q269" s="63"/>
      <c r="R269" s="63"/>
      <c r="S269" s="63"/>
      <c r="T269" s="63"/>
      <c r="U269" s="63"/>
      <c r="V269" s="63"/>
    </row>
    <row r="270" spans="1:22" ht="15" x14ac:dyDescent="0.25">
      <c r="A270" s="14"/>
      <c r="B270" s="15"/>
      <c r="C270" s="11"/>
      <c r="D270" s="64" t="s">
        <v>29</v>
      </c>
      <c r="E270" s="51" t="s">
        <v>52</v>
      </c>
      <c r="F270" s="58">
        <v>180</v>
      </c>
      <c r="G270" s="42">
        <v>3.06</v>
      </c>
      <c r="H270" s="42">
        <v>4.8</v>
      </c>
      <c r="I270" s="42">
        <v>20.440000000000001</v>
      </c>
      <c r="J270" s="42">
        <v>137.19999999999999</v>
      </c>
      <c r="K270" s="43">
        <v>312</v>
      </c>
      <c r="L270" s="42">
        <v>25</v>
      </c>
      <c r="M270" s="63"/>
      <c r="N270" s="63"/>
    </row>
    <row r="271" spans="1:22" ht="15" x14ac:dyDescent="0.25">
      <c r="A271" s="14"/>
      <c r="B271" s="15"/>
      <c r="C271" s="11"/>
      <c r="D271" s="53" t="s">
        <v>30</v>
      </c>
      <c r="E271" s="51" t="s">
        <v>81</v>
      </c>
      <c r="F271" s="42">
        <v>200</v>
      </c>
      <c r="G271" s="42">
        <v>0.6</v>
      </c>
      <c r="H271" s="42">
        <v>0.1</v>
      </c>
      <c r="I271" s="42">
        <v>32.01</v>
      </c>
      <c r="J271" s="42">
        <v>131.34</v>
      </c>
      <c r="K271" s="43">
        <v>349</v>
      </c>
      <c r="L271" s="42">
        <v>15</v>
      </c>
    </row>
    <row r="272" spans="1:22" ht="15" x14ac:dyDescent="0.25">
      <c r="A272" s="14"/>
      <c r="B272" s="15"/>
      <c r="C272" s="11"/>
      <c r="D272" s="7" t="s">
        <v>23</v>
      </c>
      <c r="E272" s="51" t="s">
        <v>41</v>
      </c>
      <c r="F272" s="42">
        <v>30</v>
      </c>
      <c r="G272" s="42">
        <v>2.2999999999999998</v>
      </c>
      <c r="H272" s="42">
        <v>0.2</v>
      </c>
      <c r="I272" s="42">
        <v>14.8</v>
      </c>
      <c r="J272" s="42">
        <v>70.2</v>
      </c>
      <c r="K272" s="52" t="s">
        <v>42</v>
      </c>
      <c r="L272" s="42">
        <v>3</v>
      </c>
    </row>
    <row r="273" spans="1:12" ht="15" x14ac:dyDescent="0.25">
      <c r="A273" s="14"/>
      <c r="B273" s="15"/>
      <c r="C273" s="11"/>
      <c r="D273" s="7" t="s">
        <v>24</v>
      </c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14"/>
      <c r="B274" s="15"/>
      <c r="C274" s="11"/>
      <c r="D274" s="7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7">SUM(G269:G278)</f>
        <v>20.51</v>
      </c>
      <c r="H279" s="19">
        <f t="shared" si="97"/>
        <v>21.89</v>
      </c>
      <c r="I279" s="19">
        <f t="shared" si="97"/>
        <v>70.14</v>
      </c>
      <c r="J279" s="19">
        <f t="shared" si="97"/>
        <v>559.61</v>
      </c>
      <c r="K279" s="25"/>
      <c r="L279" s="19">
        <f t="shared" ref="L279" si="98">SUM(L269:L278)</f>
        <v>113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3" ht="15" x14ac:dyDescent="0.25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3" ht="15" x14ac:dyDescent="0.25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3" ht="15" x14ac:dyDescent="0.25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3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9">SUM(G280:G291)</f>
        <v>0</v>
      </c>
      <c r="H292" s="19">
        <f t="shared" si="99"/>
        <v>0</v>
      </c>
      <c r="I292" s="19">
        <f t="shared" si="99"/>
        <v>0</v>
      </c>
      <c r="J292" s="19">
        <f t="shared" si="99"/>
        <v>0</v>
      </c>
      <c r="K292" s="25"/>
      <c r="L292" s="19">
        <f t="shared" ref="L292" si="100">SUM(L280:L291)</f>
        <v>0</v>
      </c>
    </row>
    <row r="293" spans="1:13" ht="15.75" thickBot="1" x14ac:dyDescent="0.25">
      <c r="A293" s="33">
        <f>A269</f>
        <v>3</v>
      </c>
      <c r="B293" s="33">
        <f>B269</f>
        <v>2</v>
      </c>
      <c r="C293" s="73" t="s">
        <v>4</v>
      </c>
      <c r="D293" s="74"/>
      <c r="E293" s="31"/>
      <c r="F293" s="32">
        <f>F279+F292</f>
        <v>510</v>
      </c>
      <c r="G293" s="32">
        <f t="shared" ref="G293:J293" si="101">G279+G292</f>
        <v>20.51</v>
      </c>
      <c r="H293" s="32">
        <f t="shared" si="101"/>
        <v>21.89</v>
      </c>
      <c r="I293" s="32">
        <f t="shared" si="101"/>
        <v>70.14</v>
      </c>
      <c r="J293" s="32">
        <f t="shared" si="101"/>
        <v>559.61</v>
      </c>
      <c r="K293" s="32"/>
      <c r="L293" s="32">
        <f t="shared" ref="L293" si="102">L279+L292</f>
        <v>113</v>
      </c>
    </row>
    <row r="294" spans="1:13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0" t="s">
        <v>59</v>
      </c>
      <c r="F294" s="39">
        <v>250</v>
      </c>
      <c r="G294" s="39">
        <v>9.19</v>
      </c>
      <c r="H294" s="39">
        <v>15.27</v>
      </c>
      <c r="I294" s="39">
        <v>16.600000000000001</v>
      </c>
      <c r="J294" s="39">
        <v>240.59</v>
      </c>
      <c r="K294" s="40">
        <v>102</v>
      </c>
      <c r="L294" s="39">
        <v>30</v>
      </c>
    </row>
    <row r="295" spans="1:13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3" ht="15" x14ac:dyDescent="0.25">
      <c r="A296" s="23"/>
      <c r="B296" s="15"/>
      <c r="C296" s="11"/>
      <c r="D296" s="53" t="s">
        <v>22</v>
      </c>
      <c r="E296" s="51" t="s">
        <v>54</v>
      </c>
      <c r="F296" s="42">
        <v>210</v>
      </c>
      <c r="G296" s="42">
        <v>0.13</v>
      </c>
      <c r="H296" s="42">
        <v>0.02</v>
      </c>
      <c r="I296" s="42">
        <v>15.2</v>
      </c>
      <c r="J296" s="42">
        <v>61.5</v>
      </c>
      <c r="K296" s="43">
        <v>377</v>
      </c>
      <c r="L296" s="42">
        <v>10</v>
      </c>
    </row>
    <row r="297" spans="1:13" ht="15.75" customHeight="1" x14ac:dyDescent="0.25">
      <c r="A297" s="23"/>
      <c r="B297" s="15"/>
      <c r="C297" s="11"/>
      <c r="D297" s="7" t="s">
        <v>23</v>
      </c>
      <c r="E297" s="51" t="s">
        <v>41</v>
      </c>
      <c r="F297" s="58">
        <v>30</v>
      </c>
      <c r="G297" s="42">
        <v>2.2999999999999998</v>
      </c>
      <c r="H297" s="42">
        <v>0.2</v>
      </c>
      <c r="I297" s="42">
        <v>14.8</v>
      </c>
      <c r="J297" s="42">
        <v>70.2</v>
      </c>
      <c r="K297" s="52" t="s">
        <v>42</v>
      </c>
      <c r="L297" s="42">
        <v>3</v>
      </c>
    </row>
    <row r="298" spans="1:13" ht="15" x14ac:dyDescent="0.25">
      <c r="A298" s="23"/>
      <c r="B298" s="15"/>
      <c r="C298" s="11"/>
      <c r="D298" s="53" t="s">
        <v>47</v>
      </c>
      <c r="E298" s="51" t="s">
        <v>48</v>
      </c>
      <c r="F298" s="58">
        <v>60</v>
      </c>
      <c r="G298" s="42">
        <v>3.39</v>
      </c>
      <c r="H298" s="42">
        <v>6.98</v>
      </c>
      <c r="I298" s="42">
        <v>21.06</v>
      </c>
      <c r="J298" s="42">
        <v>231.02</v>
      </c>
      <c r="K298" s="52" t="s">
        <v>42</v>
      </c>
      <c r="L298" s="42">
        <v>15.2</v>
      </c>
      <c r="M298" s="63"/>
    </row>
    <row r="299" spans="1:13" ht="15" x14ac:dyDescent="0.25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/>
    </row>
    <row r="300" spans="1:13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3" ht="15" x14ac:dyDescent="0.2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3" ht="15" x14ac:dyDescent="0.2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3" ht="15" x14ac:dyDescent="0.25">
      <c r="A303" s="24"/>
      <c r="B303" s="17"/>
      <c r="C303" s="8"/>
      <c r="D303" s="18" t="s">
        <v>33</v>
      </c>
      <c r="E303" s="9"/>
      <c r="F303" s="19">
        <f>SUM(F294:F302)</f>
        <v>550</v>
      </c>
      <c r="G303" s="19">
        <f t="shared" ref="G303:J303" si="103">SUM(G294:G302)</f>
        <v>15.010000000000002</v>
      </c>
      <c r="H303" s="19">
        <f t="shared" si="103"/>
        <v>22.47</v>
      </c>
      <c r="I303" s="19">
        <f t="shared" si="103"/>
        <v>67.66</v>
      </c>
      <c r="J303" s="19">
        <f t="shared" si="103"/>
        <v>603.31000000000006</v>
      </c>
      <c r="K303" s="25"/>
      <c r="L303" s="19">
        <f t="shared" ref="L303" si="104">SUM(L294:L302)</f>
        <v>58.2</v>
      </c>
    </row>
    <row r="304" spans="1:13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9" ht="15" x14ac:dyDescent="0.25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9" ht="15" x14ac:dyDescent="0.25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9" ht="15" x14ac:dyDescent="0.25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9" ht="15" x14ac:dyDescent="0.25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9" ht="15" x14ac:dyDescent="0.25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9" ht="15" x14ac:dyDescent="0.25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9" ht="15" x14ac:dyDescent="0.25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9" ht="15" x14ac:dyDescent="0.25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9" ht="15" x14ac:dyDescent="0.25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9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9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9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5">SUM(G304:G315)</f>
        <v>0</v>
      </c>
      <c r="H316" s="19">
        <f t="shared" si="105"/>
        <v>0</v>
      </c>
      <c r="I316" s="19">
        <f t="shared" si="105"/>
        <v>0</v>
      </c>
      <c r="J316" s="19">
        <f t="shared" si="105"/>
        <v>0</v>
      </c>
      <c r="K316" s="25"/>
      <c r="L316" s="19">
        <f t="shared" ref="L316" si="106">SUM(L304:L315)</f>
        <v>0</v>
      </c>
    </row>
    <row r="317" spans="1:19" ht="15.75" thickBot="1" x14ac:dyDescent="0.25">
      <c r="A317" s="29">
        <f>A294</f>
        <v>3</v>
      </c>
      <c r="B317" s="30">
        <f>B294</f>
        <v>3</v>
      </c>
      <c r="C317" s="73" t="s">
        <v>4</v>
      </c>
      <c r="D317" s="74"/>
      <c r="E317" s="31"/>
      <c r="F317" s="32">
        <f>F303+F316</f>
        <v>550</v>
      </c>
      <c r="G317" s="32">
        <f t="shared" ref="G317:J317" si="107">G303+G316</f>
        <v>15.010000000000002</v>
      </c>
      <c r="H317" s="32">
        <f t="shared" si="107"/>
        <v>22.47</v>
      </c>
      <c r="I317" s="32">
        <f t="shared" si="107"/>
        <v>67.66</v>
      </c>
      <c r="J317" s="32">
        <f t="shared" si="107"/>
        <v>603.31000000000006</v>
      </c>
      <c r="K317" s="32"/>
      <c r="L317" s="32">
        <f t="shared" ref="L317" si="108">L303+L316</f>
        <v>58.2</v>
      </c>
    </row>
    <row r="318" spans="1:19" ht="15" x14ac:dyDescent="0.25">
      <c r="A318" s="20">
        <v>3</v>
      </c>
      <c r="B318" s="21">
        <v>4</v>
      </c>
      <c r="C318" s="22" t="s">
        <v>20</v>
      </c>
      <c r="D318" s="59" t="s">
        <v>28</v>
      </c>
      <c r="E318" s="50" t="s">
        <v>89</v>
      </c>
      <c r="F318" s="57">
        <v>100</v>
      </c>
      <c r="G318" s="39">
        <v>9.75</v>
      </c>
      <c r="H318" s="39">
        <v>4.95</v>
      </c>
      <c r="I318" s="39">
        <v>3.8</v>
      </c>
      <c r="J318" s="39">
        <v>98.75</v>
      </c>
      <c r="K318" s="40">
        <v>229</v>
      </c>
      <c r="L318" s="39">
        <v>52</v>
      </c>
      <c r="M318" s="62"/>
      <c r="O318" s="63"/>
      <c r="P318" s="63"/>
      <c r="Q318" s="63"/>
      <c r="R318" s="63"/>
      <c r="S318" s="63"/>
    </row>
    <row r="319" spans="1:19" ht="15" x14ac:dyDescent="0.25">
      <c r="A319" s="23"/>
      <c r="B319" s="15"/>
      <c r="C319" s="11"/>
      <c r="D319" s="60" t="s">
        <v>29</v>
      </c>
      <c r="E319" s="51" t="s">
        <v>46</v>
      </c>
      <c r="F319" s="42">
        <v>180</v>
      </c>
      <c r="G319" s="42">
        <v>3.6</v>
      </c>
      <c r="H319" s="42">
        <v>4.2</v>
      </c>
      <c r="I319" s="42">
        <v>36.6</v>
      </c>
      <c r="J319" s="42">
        <v>198.6</v>
      </c>
      <c r="K319" s="43">
        <v>305</v>
      </c>
      <c r="L319" s="42">
        <v>15</v>
      </c>
    </row>
    <row r="320" spans="1:19" ht="15" x14ac:dyDescent="0.25">
      <c r="A320" s="23"/>
      <c r="B320" s="15"/>
      <c r="C320" s="11"/>
      <c r="D320" s="7" t="s">
        <v>22</v>
      </c>
      <c r="E320" s="51" t="s">
        <v>83</v>
      </c>
      <c r="F320" s="42">
        <v>200</v>
      </c>
      <c r="G320" s="42">
        <v>0.52</v>
      </c>
      <c r="H320" s="42">
        <v>0.18</v>
      </c>
      <c r="I320" s="42">
        <v>24.84</v>
      </c>
      <c r="J320" s="42">
        <v>102.9</v>
      </c>
      <c r="K320" s="43">
        <v>375</v>
      </c>
      <c r="L320" s="42">
        <v>17</v>
      </c>
      <c r="M320" s="63"/>
    </row>
    <row r="321" spans="1:12" ht="15" x14ac:dyDescent="0.25">
      <c r="A321" s="23"/>
      <c r="B321" s="15"/>
      <c r="C321" s="11"/>
      <c r="D321" s="7" t="s">
        <v>23</v>
      </c>
      <c r="E321" s="51" t="s">
        <v>41</v>
      </c>
      <c r="F321" s="42">
        <v>30</v>
      </c>
      <c r="G321" s="42">
        <v>2.2999999999999998</v>
      </c>
      <c r="H321" s="42">
        <v>0.2</v>
      </c>
      <c r="I321" s="42">
        <v>14.8</v>
      </c>
      <c r="J321" s="42">
        <v>70.2</v>
      </c>
      <c r="K321" s="52" t="s">
        <v>42</v>
      </c>
      <c r="L321" s="42">
        <v>3</v>
      </c>
    </row>
    <row r="322" spans="1:12" ht="15" x14ac:dyDescent="0.25">
      <c r="A322" s="23"/>
      <c r="B322" s="15"/>
      <c r="C322" s="11"/>
      <c r="D322" s="7" t="s">
        <v>24</v>
      </c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23"/>
      <c r="B323" s="15"/>
      <c r="C323" s="11"/>
      <c r="D323" s="7"/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510</v>
      </c>
      <c r="G328" s="19">
        <f t="shared" ref="G328:J328" si="109">SUM(G318:G327)</f>
        <v>16.169999999999998</v>
      </c>
      <c r="H328" s="19">
        <f t="shared" si="109"/>
        <v>9.5299999999999994</v>
      </c>
      <c r="I328" s="19">
        <f t="shared" si="109"/>
        <v>80.039999999999992</v>
      </c>
      <c r="J328" s="19">
        <f t="shared" si="109"/>
        <v>470.45</v>
      </c>
      <c r="K328" s="25"/>
      <c r="L328" s="19">
        <f t="shared" ref="L328" si="110">SUM(L318:L327)</f>
        <v>87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3" ht="15" x14ac:dyDescent="0.25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3" ht="15" x14ac:dyDescent="0.25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3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3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3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1">SUM(G329:G340)</f>
        <v>0</v>
      </c>
      <c r="H341" s="19">
        <f t="shared" si="111"/>
        <v>0</v>
      </c>
      <c r="I341" s="19">
        <f t="shared" si="111"/>
        <v>0</v>
      </c>
      <c r="J341" s="19">
        <f t="shared" si="111"/>
        <v>0</v>
      </c>
      <c r="K341" s="25"/>
      <c r="L341" s="19">
        <f t="shared" ref="L341" si="112">SUM(L329:L340)</f>
        <v>0</v>
      </c>
    </row>
    <row r="342" spans="1:13" ht="15.75" thickBot="1" x14ac:dyDescent="0.25">
      <c r="A342" s="29">
        <f>A318</f>
        <v>3</v>
      </c>
      <c r="B342" s="30">
        <f>B318</f>
        <v>4</v>
      </c>
      <c r="C342" s="73" t="s">
        <v>4</v>
      </c>
      <c r="D342" s="74"/>
      <c r="E342" s="31"/>
      <c r="F342" s="32">
        <f>F328+F341</f>
        <v>510</v>
      </c>
      <c r="G342" s="32">
        <f t="shared" ref="G342:J342" si="113">G328+G341</f>
        <v>16.169999999999998</v>
      </c>
      <c r="H342" s="32">
        <f t="shared" si="113"/>
        <v>9.5299999999999994</v>
      </c>
      <c r="I342" s="32">
        <f t="shared" si="113"/>
        <v>80.039999999999992</v>
      </c>
      <c r="J342" s="32">
        <f t="shared" si="113"/>
        <v>470.45</v>
      </c>
      <c r="K342" s="32"/>
      <c r="L342" s="32">
        <f t="shared" ref="L342" si="114">L328+L341</f>
        <v>87</v>
      </c>
    </row>
    <row r="343" spans="1:13" ht="15" x14ac:dyDescent="0.25">
      <c r="A343" s="20">
        <v>3</v>
      </c>
      <c r="B343" s="21">
        <v>5</v>
      </c>
      <c r="C343" s="22" t="s">
        <v>20</v>
      </c>
      <c r="D343" s="71" t="s">
        <v>28</v>
      </c>
      <c r="E343" s="50" t="s">
        <v>65</v>
      </c>
      <c r="F343" s="39">
        <v>95</v>
      </c>
      <c r="G343" s="39">
        <v>7.77</v>
      </c>
      <c r="H343" s="39">
        <v>21.77</v>
      </c>
      <c r="I343" s="39">
        <v>0.35</v>
      </c>
      <c r="J343" s="39">
        <v>228.41</v>
      </c>
      <c r="K343" s="40">
        <v>243</v>
      </c>
      <c r="L343" s="39">
        <v>33</v>
      </c>
      <c r="M343" s="63"/>
    </row>
    <row r="344" spans="1:13" ht="15" x14ac:dyDescent="0.25">
      <c r="A344" s="23"/>
      <c r="B344" s="15"/>
      <c r="C344" s="11"/>
      <c r="D344" s="64" t="s">
        <v>29</v>
      </c>
      <c r="E344" s="51" t="s">
        <v>90</v>
      </c>
      <c r="F344" s="58">
        <v>180</v>
      </c>
      <c r="G344" s="42">
        <v>5.66</v>
      </c>
      <c r="H344" s="42">
        <v>0.68</v>
      </c>
      <c r="I344" s="42">
        <v>29.04</v>
      </c>
      <c r="J344" s="42">
        <v>144.91999999999999</v>
      </c>
      <c r="K344" s="43">
        <v>203</v>
      </c>
      <c r="L344" s="42">
        <v>20</v>
      </c>
      <c r="M344" s="63"/>
    </row>
    <row r="345" spans="1:13" ht="15" x14ac:dyDescent="0.25">
      <c r="A345" s="23"/>
      <c r="B345" s="15"/>
      <c r="C345" s="11"/>
      <c r="D345" s="53" t="s">
        <v>30</v>
      </c>
      <c r="E345" s="51" t="s">
        <v>40</v>
      </c>
      <c r="F345" s="42">
        <v>200</v>
      </c>
      <c r="G345" s="42">
        <v>0.1</v>
      </c>
      <c r="H345" s="42">
        <v>0</v>
      </c>
      <c r="I345" s="42">
        <v>15</v>
      </c>
      <c r="J345" s="42">
        <v>60.4</v>
      </c>
      <c r="K345" s="43">
        <v>376</v>
      </c>
      <c r="L345" s="42">
        <v>5</v>
      </c>
    </row>
    <row r="346" spans="1:13" ht="15" x14ac:dyDescent="0.25">
      <c r="A346" s="23"/>
      <c r="B346" s="15"/>
      <c r="C346" s="11"/>
      <c r="D346" s="7" t="s">
        <v>23</v>
      </c>
      <c r="E346" s="51" t="s">
        <v>41</v>
      </c>
      <c r="F346" s="42">
        <v>30</v>
      </c>
      <c r="G346" s="42">
        <v>2.2999999999999998</v>
      </c>
      <c r="H346" s="42">
        <v>0.2</v>
      </c>
      <c r="I346" s="42">
        <v>14.8</v>
      </c>
      <c r="J346" s="42">
        <v>70.2</v>
      </c>
      <c r="K346" s="52" t="s">
        <v>42</v>
      </c>
      <c r="L346" s="42">
        <v>3</v>
      </c>
    </row>
    <row r="347" spans="1:13" ht="15" x14ac:dyDescent="0.25">
      <c r="A347" s="23"/>
      <c r="B347" s="15"/>
      <c r="C347" s="11"/>
      <c r="D347" s="53" t="s">
        <v>47</v>
      </c>
      <c r="E347" s="51" t="s">
        <v>91</v>
      </c>
      <c r="F347" s="58">
        <v>60</v>
      </c>
      <c r="G347" s="42">
        <v>3.39</v>
      </c>
      <c r="H347" s="42">
        <v>6.98</v>
      </c>
      <c r="I347" s="42">
        <v>21.06</v>
      </c>
      <c r="J347" s="42">
        <v>231.02</v>
      </c>
      <c r="K347" s="52" t="s">
        <v>42</v>
      </c>
      <c r="L347" s="42">
        <v>15</v>
      </c>
      <c r="M347" s="63"/>
    </row>
    <row r="348" spans="1:13" ht="15" x14ac:dyDescent="0.25">
      <c r="A348" s="23"/>
      <c r="B348" s="15"/>
      <c r="C348" s="11"/>
      <c r="D348" s="7"/>
      <c r="E348" s="41"/>
      <c r="F348" s="42"/>
      <c r="G348" s="42"/>
      <c r="H348" s="42"/>
      <c r="I348" s="42"/>
      <c r="J348" s="42"/>
      <c r="K348" s="43"/>
      <c r="L348" s="42"/>
    </row>
    <row r="349" spans="1:13" ht="15" x14ac:dyDescent="0.25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3" ht="15" x14ac:dyDescent="0.25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3" ht="15" x14ac:dyDescent="0.2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3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3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565</v>
      </c>
      <c r="G353" s="19">
        <f t="shared" ref="G353:J353" si="115">SUM(G343:G352)</f>
        <v>19.22</v>
      </c>
      <c r="H353" s="19">
        <f t="shared" si="115"/>
        <v>29.63</v>
      </c>
      <c r="I353" s="19">
        <f t="shared" si="115"/>
        <v>80.25</v>
      </c>
      <c r="J353" s="19">
        <f t="shared" si="115"/>
        <v>734.94999999999993</v>
      </c>
      <c r="K353" s="25"/>
      <c r="L353" s="19">
        <f t="shared" ref="L353" si="116">SUM(L343:L352)</f>
        <v>76</v>
      </c>
    </row>
    <row r="354" spans="1:13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3" ht="15" x14ac:dyDescent="0.25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3" ht="15" x14ac:dyDescent="0.25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3" ht="15" x14ac:dyDescent="0.25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3" ht="15" x14ac:dyDescent="0.25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3" ht="15" x14ac:dyDescent="0.25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3" ht="15" x14ac:dyDescent="0.25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3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3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3" ht="15" x14ac:dyDescent="0.25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3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3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3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7">SUM(G354:G365)</f>
        <v>0</v>
      </c>
      <c r="H366" s="19">
        <f t="shared" si="117"/>
        <v>0</v>
      </c>
      <c r="I366" s="19">
        <f t="shared" si="117"/>
        <v>0</v>
      </c>
      <c r="J366" s="19">
        <f t="shared" si="117"/>
        <v>0</v>
      </c>
      <c r="K366" s="25"/>
      <c r="L366" s="19">
        <f t="shared" ref="L366" si="118">SUM(L354:L365)</f>
        <v>0</v>
      </c>
    </row>
    <row r="367" spans="1:13" ht="15.75" thickBot="1" x14ac:dyDescent="0.25">
      <c r="A367" s="29">
        <f>A343</f>
        <v>3</v>
      </c>
      <c r="B367" s="30">
        <f>B343</f>
        <v>5</v>
      </c>
      <c r="C367" s="73" t="s">
        <v>4</v>
      </c>
      <c r="D367" s="74"/>
      <c r="E367" s="31"/>
      <c r="F367" s="32">
        <f>F353+F366</f>
        <v>565</v>
      </c>
      <c r="G367" s="32">
        <f t="shared" ref="G367:J367" si="119">G353+G366</f>
        <v>19.22</v>
      </c>
      <c r="H367" s="32">
        <f t="shared" si="119"/>
        <v>29.63</v>
      </c>
      <c r="I367" s="32">
        <f t="shared" si="119"/>
        <v>80.25</v>
      </c>
      <c r="J367" s="32">
        <f t="shared" si="119"/>
        <v>734.94999999999993</v>
      </c>
      <c r="K367" s="32"/>
      <c r="L367" s="32">
        <f t="shared" ref="L367" si="120">L353+L366</f>
        <v>76</v>
      </c>
    </row>
    <row r="368" spans="1:13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0" t="s">
        <v>82</v>
      </c>
      <c r="F368" s="57">
        <v>250</v>
      </c>
      <c r="G368" s="39">
        <v>6</v>
      </c>
      <c r="H368" s="39">
        <v>10.85</v>
      </c>
      <c r="I368" s="39">
        <v>52.93</v>
      </c>
      <c r="J368" s="39">
        <v>333.37</v>
      </c>
      <c r="K368" s="40">
        <v>174</v>
      </c>
      <c r="L368" s="39">
        <v>24</v>
      </c>
      <c r="M368" s="63"/>
    </row>
    <row r="369" spans="1:13" ht="15" x14ac:dyDescent="0.25">
      <c r="A369" s="23"/>
      <c r="B369" s="15"/>
      <c r="C369" s="11"/>
      <c r="D369" s="6"/>
      <c r="E369" s="41"/>
      <c r="F369" s="42"/>
      <c r="G369" s="42"/>
      <c r="H369" s="42"/>
      <c r="I369" s="42"/>
      <c r="J369" s="42"/>
      <c r="K369" s="43"/>
      <c r="L369" s="42"/>
    </row>
    <row r="370" spans="1:13" ht="15" x14ac:dyDescent="0.25">
      <c r="A370" s="23"/>
      <c r="B370" s="15"/>
      <c r="C370" s="11"/>
      <c r="D370" s="7" t="s">
        <v>22</v>
      </c>
      <c r="E370" s="51" t="s">
        <v>40</v>
      </c>
      <c r="F370" s="42">
        <v>200</v>
      </c>
      <c r="G370" s="42">
        <v>0.1</v>
      </c>
      <c r="H370" s="42">
        <v>0</v>
      </c>
      <c r="I370" s="42">
        <v>15</v>
      </c>
      <c r="J370" s="42">
        <v>60.4</v>
      </c>
      <c r="K370" s="43">
        <v>376</v>
      </c>
      <c r="L370" s="42">
        <v>5</v>
      </c>
    </row>
    <row r="371" spans="1:13" ht="15" x14ac:dyDescent="0.25">
      <c r="A371" s="23"/>
      <c r="B371" s="15"/>
      <c r="C371" s="11"/>
      <c r="D371" s="7" t="s">
        <v>23</v>
      </c>
      <c r="E371" s="51" t="s">
        <v>41</v>
      </c>
      <c r="F371" s="58">
        <v>30</v>
      </c>
      <c r="G371" s="42">
        <v>2.2999999999999998</v>
      </c>
      <c r="H371" s="42">
        <v>0.2</v>
      </c>
      <c r="I371" s="42">
        <v>14.8</v>
      </c>
      <c r="J371" s="42">
        <v>70.2</v>
      </c>
      <c r="K371" s="52" t="s">
        <v>42</v>
      </c>
      <c r="L371" s="42">
        <v>3</v>
      </c>
      <c r="M371" s="63"/>
    </row>
    <row r="372" spans="1:13" ht="15" x14ac:dyDescent="0.25">
      <c r="A372" s="23"/>
      <c r="B372" s="15"/>
      <c r="C372" s="11"/>
      <c r="D372" s="53" t="s">
        <v>47</v>
      </c>
      <c r="E372" s="51" t="s">
        <v>61</v>
      </c>
      <c r="F372" s="58">
        <v>60</v>
      </c>
      <c r="G372" s="42">
        <v>3.39</v>
      </c>
      <c r="H372" s="42">
        <v>6.98</v>
      </c>
      <c r="I372" s="42">
        <v>21.06</v>
      </c>
      <c r="J372" s="42">
        <v>231.02</v>
      </c>
      <c r="K372" s="52" t="s">
        <v>42</v>
      </c>
      <c r="L372" s="42">
        <v>17</v>
      </c>
      <c r="M372" s="63"/>
    </row>
    <row r="373" spans="1:13" ht="15" x14ac:dyDescent="0.25">
      <c r="A373" s="23"/>
      <c r="B373" s="15"/>
      <c r="C373" s="11"/>
      <c r="D373" s="7"/>
      <c r="E373" s="41"/>
      <c r="F373" s="42"/>
      <c r="G373" s="42"/>
      <c r="H373" s="42"/>
      <c r="I373" s="42"/>
      <c r="J373" s="42"/>
      <c r="K373" s="43"/>
      <c r="L373" s="42"/>
    </row>
    <row r="374" spans="1:13" ht="15" x14ac:dyDescent="0.25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3" ht="15" x14ac:dyDescent="0.25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3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3" ht="15" x14ac:dyDescent="0.25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3" ht="15" x14ac:dyDescent="0.25">
      <c r="A378" s="24"/>
      <c r="B378" s="17"/>
      <c r="C378" s="8"/>
      <c r="D378" s="18" t="s">
        <v>33</v>
      </c>
      <c r="E378" s="9"/>
      <c r="F378" s="19">
        <f>SUM(F368:F377)</f>
        <v>540</v>
      </c>
      <c r="G378" s="19">
        <f>SUM(G368:G377)</f>
        <v>11.79</v>
      </c>
      <c r="H378" s="19">
        <f t="shared" ref="H378:I378" si="121">SUM(H368:H377)</f>
        <v>18.03</v>
      </c>
      <c r="I378" s="19">
        <f t="shared" si="121"/>
        <v>103.79</v>
      </c>
      <c r="J378" s="19">
        <f>SUM(J368:J377)</f>
        <v>694.99</v>
      </c>
      <c r="K378" s="25"/>
      <c r="L378" s="19">
        <f t="shared" ref="L378" si="122">SUM(L368:L377)</f>
        <v>49</v>
      </c>
    </row>
    <row r="379" spans="1:13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3" ht="15" x14ac:dyDescent="0.25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3" ht="15" x14ac:dyDescent="0.25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3" ht="15" x14ac:dyDescent="0.25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3" ht="15" x14ac:dyDescent="0.25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3" ht="15" x14ac:dyDescent="0.25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3" ht="15" x14ac:dyDescent="0.25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3" ht="15" x14ac:dyDescent="0.25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3" ht="15" x14ac:dyDescent="0.25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3" ht="15" x14ac:dyDescent="0.25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3" ht="15" x14ac:dyDescent="0.25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3" ht="15" x14ac:dyDescent="0.2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3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3">SUM(G379:G390)</f>
        <v>0</v>
      </c>
      <c r="H391" s="19">
        <f t="shared" si="123"/>
        <v>0</v>
      </c>
      <c r="I391" s="19">
        <f t="shared" si="123"/>
        <v>0</v>
      </c>
      <c r="J391" s="19">
        <f t="shared" si="123"/>
        <v>0</v>
      </c>
      <c r="K391" s="25"/>
      <c r="L391" s="19">
        <f t="shared" ref="L391" si="124">SUM(L379:L390)</f>
        <v>0</v>
      </c>
    </row>
    <row r="392" spans="1:13" ht="15.75" thickBot="1" x14ac:dyDescent="0.25">
      <c r="A392" s="29">
        <f>A368</f>
        <v>4</v>
      </c>
      <c r="B392" s="30">
        <f>B368</f>
        <v>1</v>
      </c>
      <c r="C392" s="73" t="s">
        <v>4</v>
      </c>
      <c r="D392" s="74"/>
      <c r="E392" s="31"/>
      <c r="F392" s="32">
        <f>F378+F391</f>
        <v>540</v>
      </c>
      <c r="G392" s="32">
        <f t="shared" ref="G392:J392" si="125">G378+G391</f>
        <v>11.79</v>
      </c>
      <c r="H392" s="32">
        <f t="shared" si="125"/>
        <v>18.03</v>
      </c>
      <c r="I392" s="32">
        <f t="shared" si="125"/>
        <v>103.79</v>
      </c>
      <c r="J392" s="32">
        <f t="shared" si="125"/>
        <v>694.99</v>
      </c>
      <c r="K392" s="32"/>
      <c r="L392" s="32">
        <f t="shared" ref="L392" si="126">L378+L391</f>
        <v>49</v>
      </c>
    </row>
    <row r="393" spans="1:13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0" t="s">
        <v>66</v>
      </c>
      <c r="F393" s="39">
        <v>200</v>
      </c>
      <c r="G393" s="39">
        <v>12.3</v>
      </c>
      <c r="H393" s="39">
        <v>29.5</v>
      </c>
      <c r="I393" s="39">
        <v>16.579999999999998</v>
      </c>
      <c r="J393" s="39">
        <v>381.02</v>
      </c>
      <c r="K393" s="40">
        <v>259</v>
      </c>
      <c r="L393" s="39">
        <v>75</v>
      </c>
      <c r="M393" s="62"/>
    </row>
    <row r="394" spans="1:13" ht="15" x14ac:dyDescent="0.25">
      <c r="A394" s="14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3" ht="15" x14ac:dyDescent="0.25">
      <c r="A395" s="14"/>
      <c r="B395" s="15"/>
      <c r="C395" s="11"/>
      <c r="D395" s="68" t="s">
        <v>22</v>
      </c>
      <c r="E395" s="51" t="s">
        <v>92</v>
      </c>
      <c r="F395" s="42">
        <v>200</v>
      </c>
      <c r="G395" s="42">
        <v>0.16</v>
      </c>
      <c r="H395" s="42">
        <v>0.16</v>
      </c>
      <c r="I395" s="42">
        <v>27.88</v>
      </c>
      <c r="J395" s="42">
        <v>114.6</v>
      </c>
      <c r="K395" s="43">
        <v>342</v>
      </c>
      <c r="L395" s="42">
        <v>10</v>
      </c>
      <c r="M395" s="62"/>
    </row>
    <row r="396" spans="1:13" ht="15" x14ac:dyDescent="0.25">
      <c r="A396" s="14"/>
      <c r="B396" s="15"/>
      <c r="C396" s="11"/>
      <c r="D396" s="7" t="s">
        <v>23</v>
      </c>
      <c r="E396" s="51" t="s">
        <v>41</v>
      </c>
      <c r="F396" s="42">
        <v>30</v>
      </c>
      <c r="G396" s="42">
        <v>2.2999999999999998</v>
      </c>
      <c r="H396" s="42">
        <v>0.2</v>
      </c>
      <c r="I396" s="42">
        <v>14.8</v>
      </c>
      <c r="J396" s="42">
        <v>70.2</v>
      </c>
      <c r="K396" s="52" t="s">
        <v>42</v>
      </c>
      <c r="L396" s="42">
        <v>3</v>
      </c>
    </row>
    <row r="397" spans="1:13" ht="15" x14ac:dyDescent="0.25">
      <c r="A397" s="14"/>
      <c r="B397" s="15"/>
      <c r="C397" s="11"/>
      <c r="D397" s="68" t="s">
        <v>47</v>
      </c>
      <c r="E397" s="51" t="s">
        <v>48</v>
      </c>
      <c r="F397" s="42">
        <v>70</v>
      </c>
      <c r="G397" s="42">
        <v>3.39</v>
      </c>
      <c r="H397" s="42">
        <v>6.98</v>
      </c>
      <c r="I397" s="42">
        <v>21.06</v>
      </c>
      <c r="J397" s="42">
        <v>231.02</v>
      </c>
      <c r="K397" s="52" t="s">
        <v>42</v>
      </c>
      <c r="L397" s="42">
        <v>12</v>
      </c>
      <c r="M397" s="62"/>
    </row>
    <row r="398" spans="1:13" ht="15" x14ac:dyDescent="0.25">
      <c r="A398" s="14"/>
      <c r="B398" s="15"/>
      <c r="C398" s="11"/>
      <c r="D398" s="7"/>
      <c r="E398" s="41"/>
      <c r="F398" s="42"/>
      <c r="G398" s="42"/>
      <c r="H398" s="42"/>
      <c r="I398" s="42"/>
      <c r="J398" s="42"/>
      <c r="K398" s="43"/>
      <c r="L398" s="42"/>
    </row>
    <row r="399" spans="1:13" ht="15" x14ac:dyDescent="0.25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3" ht="15" x14ac:dyDescent="0.25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7">SUM(G393:G402)</f>
        <v>18.150000000000002</v>
      </c>
      <c r="H403" s="19">
        <f t="shared" si="127"/>
        <v>36.840000000000003</v>
      </c>
      <c r="I403" s="19">
        <f t="shared" si="127"/>
        <v>80.319999999999993</v>
      </c>
      <c r="J403" s="19">
        <f t="shared" si="127"/>
        <v>796.84</v>
      </c>
      <c r="K403" s="25"/>
      <c r="L403" s="19">
        <f t="shared" ref="L403" si="128">SUM(L393:L402)</f>
        <v>100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5" x14ac:dyDescent="0.25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5" x14ac:dyDescent="0.25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5" x14ac:dyDescent="0.25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5" x14ac:dyDescent="0.25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5" x14ac:dyDescent="0.25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29">SUM(G404:G415)</f>
        <v>0</v>
      </c>
      <c r="H416" s="19">
        <f t="shared" si="129"/>
        <v>0</v>
      </c>
      <c r="I416" s="19">
        <f t="shared" si="129"/>
        <v>0</v>
      </c>
      <c r="J416" s="19">
        <f t="shared" si="129"/>
        <v>0</v>
      </c>
      <c r="K416" s="25"/>
      <c r="L416" s="19">
        <f t="shared" ref="L416" si="130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73" t="s">
        <v>4</v>
      </c>
      <c r="D417" s="74"/>
      <c r="E417" s="31"/>
      <c r="F417" s="32">
        <f>F403+F416</f>
        <v>500</v>
      </c>
      <c r="G417" s="32">
        <f t="shared" ref="G417:J417" si="131">G403+G416</f>
        <v>18.150000000000002</v>
      </c>
      <c r="H417" s="32">
        <f t="shared" si="131"/>
        <v>36.840000000000003</v>
      </c>
      <c r="I417" s="32">
        <f t="shared" si="131"/>
        <v>80.319999999999993</v>
      </c>
      <c r="J417" s="32">
        <f t="shared" si="131"/>
        <v>796.84</v>
      </c>
      <c r="K417" s="32"/>
      <c r="L417" s="32">
        <f t="shared" ref="L417" si="132">L403+L416</f>
        <v>100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0" t="s">
        <v>62</v>
      </c>
      <c r="F418" s="39">
        <v>250</v>
      </c>
      <c r="G418" s="39">
        <v>8.1999999999999993</v>
      </c>
      <c r="H418" s="39">
        <v>11.6</v>
      </c>
      <c r="I418" s="39">
        <v>13</v>
      </c>
      <c r="J418" s="39">
        <v>189.2</v>
      </c>
      <c r="K418" s="40">
        <v>111</v>
      </c>
      <c r="L418" s="39">
        <v>30</v>
      </c>
    </row>
    <row r="419" spans="1:12" ht="15" x14ac:dyDescent="0.25">
      <c r="A419" s="23"/>
      <c r="B419" s="15"/>
      <c r="C419" s="11"/>
      <c r="D419" s="54" t="s">
        <v>47</v>
      </c>
      <c r="E419" s="51" t="s">
        <v>63</v>
      </c>
      <c r="F419" s="42">
        <v>70</v>
      </c>
      <c r="G419" s="42">
        <v>9.74</v>
      </c>
      <c r="H419" s="42">
        <v>7.82</v>
      </c>
      <c r="I419" s="42">
        <v>26.91</v>
      </c>
      <c r="J419" s="42">
        <v>216.98</v>
      </c>
      <c r="K419" s="43" t="s">
        <v>42</v>
      </c>
      <c r="L419" s="42">
        <v>25</v>
      </c>
    </row>
    <row r="420" spans="1:12" ht="15" x14ac:dyDescent="0.25">
      <c r="A420" s="23"/>
      <c r="B420" s="15"/>
      <c r="C420" s="11"/>
      <c r="D420" s="78" t="s">
        <v>22</v>
      </c>
      <c r="E420" s="51" t="s">
        <v>54</v>
      </c>
      <c r="F420" s="42">
        <v>210</v>
      </c>
      <c r="G420" s="42">
        <v>0.13</v>
      </c>
      <c r="H420" s="42">
        <v>0.02</v>
      </c>
      <c r="I420" s="42">
        <v>15.2</v>
      </c>
      <c r="J420" s="42">
        <v>61.5</v>
      </c>
      <c r="K420" s="43">
        <v>377</v>
      </c>
      <c r="L420" s="42">
        <v>10</v>
      </c>
    </row>
    <row r="421" spans="1:12" ht="15.75" customHeight="1" x14ac:dyDescent="0.25">
      <c r="A421" s="23"/>
      <c r="B421" s="15"/>
      <c r="C421" s="11"/>
      <c r="D421" s="7" t="s">
        <v>23</v>
      </c>
      <c r="E421" s="51" t="s">
        <v>41</v>
      </c>
      <c r="F421" s="42">
        <v>30</v>
      </c>
      <c r="G421" s="42">
        <v>2.2999999999999998</v>
      </c>
      <c r="H421" s="42">
        <v>0.2</v>
      </c>
      <c r="I421" s="42">
        <v>14.8</v>
      </c>
      <c r="J421" s="42">
        <v>70.2</v>
      </c>
      <c r="K421" s="52" t="s">
        <v>42</v>
      </c>
      <c r="L421" s="42">
        <v>3</v>
      </c>
    </row>
    <row r="422" spans="1:12" ht="15" x14ac:dyDescent="0.25">
      <c r="A422" s="23"/>
      <c r="B422" s="15"/>
      <c r="C422" s="11"/>
      <c r="D422" s="7" t="s">
        <v>24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/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560</v>
      </c>
      <c r="G426" s="19">
        <f t="shared" ref="G426:J426" si="133">SUM(G418:G425)</f>
        <v>20.369999999999997</v>
      </c>
      <c r="H426" s="19">
        <f t="shared" si="133"/>
        <v>19.64</v>
      </c>
      <c r="I426" s="19">
        <f t="shared" si="133"/>
        <v>69.91</v>
      </c>
      <c r="J426" s="19">
        <f t="shared" si="133"/>
        <v>537.88</v>
      </c>
      <c r="K426" s="25"/>
      <c r="L426" s="19">
        <f t="shared" ref="L426" si="134">SUM(L418:L425)</f>
        <v>68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 x14ac:dyDescent="0.25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5">SUM(G427:G438)</f>
        <v>0</v>
      </c>
      <c r="H439" s="19">
        <f t="shared" si="135"/>
        <v>0</v>
      </c>
      <c r="I439" s="19">
        <f t="shared" si="135"/>
        <v>0</v>
      </c>
      <c r="J439" s="19">
        <f t="shared" si="135"/>
        <v>0</v>
      </c>
      <c r="K439" s="25"/>
      <c r="L439" s="19">
        <f t="shared" ref="L439" si="136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73" t="s">
        <v>4</v>
      </c>
      <c r="D440" s="74"/>
      <c r="E440" s="31"/>
      <c r="F440" s="32">
        <f>F426+F439</f>
        <v>560</v>
      </c>
      <c r="G440" s="32">
        <f t="shared" ref="G440:J440" si="137">G426+G439</f>
        <v>20.369999999999997</v>
      </c>
      <c r="H440" s="32">
        <f t="shared" si="137"/>
        <v>19.64</v>
      </c>
      <c r="I440" s="32">
        <f t="shared" si="137"/>
        <v>69.91</v>
      </c>
      <c r="J440" s="32">
        <f t="shared" si="137"/>
        <v>537.88</v>
      </c>
      <c r="K440" s="32"/>
      <c r="L440" s="32">
        <f t="shared" ref="L440" si="138">L426+L439</f>
        <v>68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5" t="s">
        <v>28</v>
      </c>
      <c r="E441" s="50" t="s">
        <v>64</v>
      </c>
      <c r="F441" s="39">
        <v>100</v>
      </c>
      <c r="G441" s="39">
        <v>6.86</v>
      </c>
      <c r="H441" s="39">
        <v>10.220000000000001</v>
      </c>
      <c r="I441" s="39">
        <v>4.05</v>
      </c>
      <c r="J441" s="39">
        <v>135.62</v>
      </c>
      <c r="K441" s="40">
        <v>294</v>
      </c>
      <c r="L441" s="39">
        <v>45</v>
      </c>
    </row>
    <row r="442" spans="1:12" ht="15" x14ac:dyDescent="0.25">
      <c r="A442" s="23"/>
      <c r="B442" s="15"/>
      <c r="C442" s="11"/>
      <c r="D442" s="54" t="s">
        <v>29</v>
      </c>
      <c r="E442" s="51" t="s">
        <v>43</v>
      </c>
      <c r="F442" s="42">
        <v>180</v>
      </c>
      <c r="G442" s="42">
        <v>8.5500000000000007</v>
      </c>
      <c r="H442" s="42">
        <v>7.8</v>
      </c>
      <c r="I442" s="42">
        <v>37.08</v>
      </c>
      <c r="J442" s="42">
        <v>252.72</v>
      </c>
      <c r="K442" s="43">
        <v>302</v>
      </c>
      <c r="L442" s="42">
        <v>25</v>
      </c>
    </row>
    <row r="443" spans="1:12" ht="15" x14ac:dyDescent="0.25">
      <c r="A443" s="23"/>
      <c r="B443" s="15"/>
      <c r="C443" s="11"/>
      <c r="D443" s="7" t="s">
        <v>22</v>
      </c>
      <c r="E443" s="51" t="s">
        <v>83</v>
      </c>
      <c r="F443" s="42">
        <v>200</v>
      </c>
      <c r="G443" s="42">
        <v>0.6</v>
      </c>
      <c r="H443" s="42">
        <v>0.1</v>
      </c>
      <c r="I443" s="42">
        <v>32.01</v>
      </c>
      <c r="J443" s="42">
        <v>131.34</v>
      </c>
      <c r="K443" s="43">
        <v>375</v>
      </c>
      <c r="L443" s="42">
        <v>17</v>
      </c>
    </row>
    <row r="444" spans="1:12" ht="15" x14ac:dyDescent="0.25">
      <c r="A444" s="23"/>
      <c r="B444" s="15"/>
      <c r="C444" s="11"/>
      <c r="D444" s="7" t="s">
        <v>23</v>
      </c>
      <c r="E444" s="51" t="s">
        <v>41</v>
      </c>
      <c r="F444" s="42">
        <v>30</v>
      </c>
      <c r="G444" s="42">
        <v>2.2999999999999998</v>
      </c>
      <c r="H444" s="42">
        <v>0.2</v>
      </c>
      <c r="I444" s="42">
        <v>14.8</v>
      </c>
      <c r="J444" s="42">
        <v>70.2</v>
      </c>
      <c r="K444" s="52" t="s">
        <v>42</v>
      </c>
      <c r="L444" s="42">
        <v>3</v>
      </c>
    </row>
    <row r="445" spans="1:12" ht="15" x14ac:dyDescent="0.25">
      <c r="A445" s="23"/>
      <c r="B445" s="15"/>
      <c r="C445" s="11"/>
      <c r="D445" s="7" t="s">
        <v>47</v>
      </c>
      <c r="E445" s="51" t="s">
        <v>56</v>
      </c>
      <c r="F445" s="42">
        <v>100</v>
      </c>
      <c r="G445" s="42">
        <v>2</v>
      </c>
      <c r="H445" s="42">
        <v>8</v>
      </c>
      <c r="I445" s="42">
        <v>41</v>
      </c>
      <c r="J445" s="42">
        <v>242</v>
      </c>
      <c r="K445" s="43" t="s">
        <v>42</v>
      </c>
      <c r="L445" s="42">
        <v>22</v>
      </c>
    </row>
    <row r="446" spans="1:12" ht="15" x14ac:dyDescent="0.25">
      <c r="A446" s="23"/>
      <c r="B446" s="15"/>
      <c r="C446" s="11"/>
      <c r="D446" s="7"/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610</v>
      </c>
      <c r="G451" s="19">
        <f t="shared" ref="G451:J451" si="139">SUM(G441:G450)</f>
        <v>20.310000000000002</v>
      </c>
      <c r="H451" s="19">
        <f t="shared" si="139"/>
        <v>26.32</v>
      </c>
      <c r="I451" s="19">
        <f t="shared" si="139"/>
        <v>128.94</v>
      </c>
      <c r="J451" s="19">
        <f t="shared" si="139"/>
        <v>831.88000000000011</v>
      </c>
      <c r="K451" s="25"/>
      <c r="L451" s="19">
        <f t="shared" ref="L451" si="140">SUM(L441:L450)</f>
        <v>112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 x14ac:dyDescent="0.25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1">SUM(G452:G463)</f>
        <v>0</v>
      </c>
      <c r="H464" s="19">
        <f t="shared" si="141"/>
        <v>0</v>
      </c>
      <c r="I464" s="19">
        <f t="shared" si="141"/>
        <v>0</v>
      </c>
      <c r="J464" s="19">
        <f t="shared" si="141"/>
        <v>0</v>
      </c>
      <c r="K464" s="25"/>
      <c r="L464" s="19">
        <f t="shared" ref="L464" si="142">SUM(L452:L463)</f>
        <v>0</v>
      </c>
    </row>
    <row r="465" spans="1:13" ht="15.75" thickBot="1" x14ac:dyDescent="0.25">
      <c r="A465" s="29">
        <f>A441</f>
        <v>4</v>
      </c>
      <c r="B465" s="30">
        <f>B441</f>
        <v>4</v>
      </c>
      <c r="C465" s="73" t="s">
        <v>4</v>
      </c>
      <c r="D465" s="74"/>
      <c r="E465" s="31"/>
      <c r="F465" s="32">
        <f>F451+F464</f>
        <v>610</v>
      </c>
      <c r="G465" s="32">
        <f t="shared" ref="G465:J465" si="143">G451+G464</f>
        <v>20.310000000000002</v>
      </c>
      <c r="H465" s="32">
        <f t="shared" si="143"/>
        <v>26.32</v>
      </c>
      <c r="I465" s="32">
        <f t="shared" si="143"/>
        <v>128.94</v>
      </c>
      <c r="J465" s="32">
        <f t="shared" si="143"/>
        <v>831.88000000000011</v>
      </c>
      <c r="K465" s="32"/>
      <c r="L465" s="32">
        <f t="shared" ref="L465" si="144">L451+L464</f>
        <v>112</v>
      </c>
    </row>
    <row r="466" spans="1:13" ht="15" x14ac:dyDescent="0.25">
      <c r="A466" s="20">
        <v>4</v>
      </c>
      <c r="B466" s="21">
        <v>5</v>
      </c>
      <c r="C466" s="22" t="s">
        <v>20</v>
      </c>
      <c r="D466" s="61" t="s">
        <v>21</v>
      </c>
      <c r="E466" s="51" t="s">
        <v>93</v>
      </c>
      <c r="F466" s="39">
        <v>200</v>
      </c>
      <c r="G466" s="39">
        <v>12.2</v>
      </c>
      <c r="H466" s="39">
        <v>14.3</v>
      </c>
      <c r="I466" s="39">
        <v>30.7</v>
      </c>
      <c r="J466" s="39">
        <v>300.3</v>
      </c>
      <c r="K466" s="40">
        <v>204</v>
      </c>
      <c r="L466" s="39">
        <v>30</v>
      </c>
      <c r="M466" s="62"/>
    </row>
    <row r="467" spans="1:13" ht="15" x14ac:dyDescent="0.25">
      <c r="A467" s="23"/>
      <c r="B467" s="15"/>
      <c r="C467" s="11"/>
      <c r="D467" s="54"/>
      <c r="E467" s="51"/>
      <c r="F467" s="42"/>
      <c r="G467" s="42"/>
      <c r="H467" s="42"/>
      <c r="I467" s="42"/>
      <c r="J467" s="42"/>
      <c r="K467" s="43"/>
      <c r="L467" s="42"/>
    </row>
    <row r="468" spans="1:13" ht="15" x14ac:dyDescent="0.25">
      <c r="A468" s="23"/>
      <c r="B468" s="15"/>
      <c r="C468" s="11"/>
      <c r="D468" s="7" t="s">
        <v>22</v>
      </c>
      <c r="E468" s="51" t="s">
        <v>40</v>
      </c>
      <c r="F468" s="42">
        <v>200</v>
      </c>
      <c r="G468" s="42">
        <v>0.1</v>
      </c>
      <c r="H468" s="42">
        <v>0</v>
      </c>
      <c r="I468" s="42">
        <v>15</v>
      </c>
      <c r="J468" s="42">
        <v>60.4</v>
      </c>
      <c r="K468" s="43">
        <v>376</v>
      </c>
      <c r="L468" s="42">
        <v>5</v>
      </c>
    </row>
    <row r="469" spans="1:13" ht="15" x14ac:dyDescent="0.25">
      <c r="A469" s="23"/>
      <c r="B469" s="15"/>
      <c r="C469" s="11"/>
      <c r="D469" s="7" t="s">
        <v>23</v>
      </c>
      <c r="E469" s="51" t="s">
        <v>41</v>
      </c>
      <c r="F469" s="42">
        <v>30</v>
      </c>
      <c r="G469" s="42">
        <v>2.2999999999999998</v>
      </c>
      <c r="H469" s="42">
        <v>0.2</v>
      </c>
      <c r="I469" s="42">
        <v>14.8</v>
      </c>
      <c r="J469" s="42">
        <v>70.2</v>
      </c>
      <c r="K469" s="52" t="s">
        <v>42</v>
      </c>
      <c r="L469" s="42">
        <v>3</v>
      </c>
    </row>
    <row r="470" spans="1:13" ht="15" x14ac:dyDescent="0.25">
      <c r="A470" s="23"/>
      <c r="B470" s="15"/>
      <c r="C470" s="11"/>
      <c r="D470" s="7" t="s">
        <v>47</v>
      </c>
      <c r="E470" s="41" t="s">
        <v>78</v>
      </c>
      <c r="F470" s="42">
        <v>70</v>
      </c>
      <c r="G470" s="42">
        <v>3.39</v>
      </c>
      <c r="H470" s="42">
        <v>6.98</v>
      </c>
      <c r="I470" s="42">
        <v>21.06</v>
      </c>
      <c r="J470" s="42">
        <v>231.02</v>
      </c>
      <c r="K470" s="43" t="s">
        <v>42</v>
      </c>
      <c r="L470" s="42">
        <v>12</v>
      </c>
      <c r="M470" s="62"/>
    </row>
    <row r="471" spans="1:13" ht="15" x14ac:dyDescent="0.25">
      <c r="A471" s="23"/>
      <c r="B471" s="15"/>
      <c r="C471" s="11"/>
      <c r="D471" s="7"/>
      <c r="E471" s="41"/>
      <c r="F471" s="42"/>
      <c r="G471" s="42"/>
      <c r="H471" s="42"/>
      <c r="I471" s="42"/>
      <c r="J471" s="42"/>
      <c r="K471" s="43"/>
      <c r="L471" s="42"/>
    </row>
    <row r="472" spans="1:13" ht="15" x14ac:dyDescent="0.25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3" ht="15" x14ac:dyDescent="0.25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3" ht="15" x14ac:dyDescent="0.25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3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5">SUM(G466:G474)</f>
        <v>17.989999999999998</v>
      </c>
      <c r="H475" s="19">
        <f t="shared" si="145"/>
        <v>21.48</v>
      </c>
      <c r="I475" s="19">
        <f t="shared" si="145"/>
        <v>81.56</v>
      </c>
      <c r="J475" s="19">
        <f t="shared" si="145"/>
        <v>661.92</v>
      </c>
      <c r="K475" s="25"/>
      <c r="L475" s="19">
        <f t="shared" ref="L475" si="146">SUM(L466:L474)</f>
        <v>50</v>
      </c>
    </row>
    <row r="476" spans="1:13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3" ht="15" x14ac:dyDescent="0.25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3" ht="15" x14ac:dyDescent="0.25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3" ht="15" x14ac:dyDescent="0.25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3" ht="15" x14ac:dyDescent="0.25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5" x14ac:dyDescent="0.25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7">SUM(H476:H487)</f>
        <v>0</v>
      </c>
      <c r="I488" s="19">
        <f t="shared" si="147"/>
        <v>0</v>
      </c>
      <c r="J488" s="19">
        <f t="shared" si="147"/>
        <v>0</v>
      </c>
      <c r="K488" s="25"/>
      <c r="L488" s="19">
        <f t="shared" ref="L488" si="148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73" t="s">
        <v>4</v>
      </c>
      <c r="D489" s="74"/>
      <c r="E489" s="31"/>
      <c r="F489" s="32">
        <f>F475+F488</f>
        <v>500</v>
      </c>
      <c r="G489" s="32">
        <f t="shared" ref="G489:J489" si="149">G475+G488</f>
        <v>17.989999999999998</v>
      </c>
      <c r="H489" s="32">
        <f t="shared" si="149"/>
        <v>21.48</v>
      </c>
      <c r="I489" s="32">
        <f t="shared" si="149"/>
        <v>81.56</v>
      </c>
      <c r="J489" s="32">
        <f t="shared" si="149"/>
        <v>661.92</v>
      </c>
      <c r="K489" s="32"/>
      <c r="L489" s="32">
        <f t="shared" ref="L489" si="150">L475+L488</f>
        <v>50</v>
      </c>
    </row>
    <row r="490" spans="1:12" ht="13.5" thickBot="1" x14ac:dyDescent="0.25">
      <c r="A490" s="27"/>
      <c r="B490" s="28"/>
      <c r="C490" s="72" t="s">
        <v>5</v>
      </c>
      <c r="D490" s="72"/>
      <c r="E490" s="7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534.75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17.720499999999998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20.545500000000001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83.79549999999999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626.41950000000008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76.28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2024-09-23T04:52:38Z</cp:lastPrinted>
  <dcterms:created xsi:type="dcterms:W3CDTF">2022-05-16T14:23:56Z</dcterms:created>
  <dcterms:modified xsi:type="dcterms:W3CDTF">2024-09-28T07:53:19Z</dcterms:modified>
</cp:coreProperties>
</file>